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06" windowWidth="9510" windowHeight="11430" tabRatio="945" activeTab="2"/>
  </bookViews>
  <sheets>
    <sheet name="11 Other epithelial 014" sheetId="1" r:id="rId1"/>
    <sheet name="11 Other epithelial 0-19" sheetId="2" r:id="rId2"/>
    <sheet name="11 Other epithelial 15-19" sheetId="3" r:id="rId3"/>
  </sheets>
  <definedNames/>
  <calcPr fullCalcOnLoad="1"/>
</workbook>
</file>

<file path=xl/sharedStrings.xml><?xml version="1.0" encoding="utf-8"?>
<sst xmlns="http://schemas.openxmlformats.org/spreadsheetml/2006/main" count="223" uniqueCount="67">
  <si>
    <t>Rate</t>
  </si>
  <si>
    <t>L95%CI</t>
  </si>
  <si>
    <t>U95%CI</t>
  </si>
  <si>
    <t>Count</t>
  </si>
  <si>
    <t>%</t>
  </si>
  <si>
    <t>15-19</t>
  </si>
  <si>
    <t>Boys</t>
  </si>
  <si>
    <t>Girls</t>
  </si>
  <si>
    <t>Total</t>
  </si>
  <si>
    <t>0</t>
  </si>
  <si>
    <t>10-14</t>
  </si>
  <si>
    <t>1-4</t>
  </si>
  <si>
    <t>5-9</t>
  </si>
  <si>
    <t>1988-92</t>
  </si>
  <si>
    <t>1993-97</t>
  </si>
  <si>
    <t>1998-02</t>
  </si>
  <si>
    <t>2003-08</t>
  </si>
  <si>
    <t>5 years</t>
  </si>
  <si>
    <t>10 years</t>
  </si>
  <si>
    <t>15 years</t>
  </si>
  <si>
    <t>POOL</t>
  </si>
  <si>
    <t>Gils</t>
  </si>
  <si>
    <t>Pagina 1</t>
  </si>
  <si>
    <t>Pagina 2</t>
  </si>
  <si>
    <t>NORTH WEST</t>
  </si>
  <si>
    <t>POOL 11 NORTH WEST</t>
  </si>
  <si>
    <t>NORTH EAST</t>
  </si>
  <si>
    <t>POOL 11 NORTH EAST</t>
  </si>
  <si>
    <t>CENTRE</t>
  </si>
  <si>
    <t>POOL 11 CENTRE</t>
  </si>
  <si>
    <t>SOUTH</t>
  </si>
  <si>
    <t>POOL 11 SOUTH</t>
  </si>
  <si>
    <t>00 years</t>
  </si>
  <si>
    <t>01-04 years</t>
  </si>
  <si>
    <t>05-09 years</t>
  </si>
  <si>
    <t>10-14 years</t>
  </si>
  <si>
    <t>15-19 years</t>
  </si>
  <si>
    <t>North West APC:  (95% CI:  ; )</t>
  </si>
  <si>
    <t>Centre APC:  (95% CI:  ; )</t>
  </si>
  <si>
    <t>South APC:  (95% CI:  ; )</t>
  </si>
  <si>
    <t>111 Adrenocortical carcinomas</t>
  </si>
  <si>
    <t>112 Thyroid carcinomas</t>
  </si>
  <si>
    <t>113 Nasopharyngeal carcinomas</t>
  </si>
  <si>
    <t>114 Malignant melanomas</t>
  </si>
  <si>
    <t>115 Skin carcinomas</t>
  </si>
  <si>
    <t>116 Other and unspecified carcinomas</t>
  </si>
  <si>
    <t>North East APC: 1.6 (95% CI: -2.2 ; 5.6)</t>
  </si>
  <si>
    <t>North West APC: 4 (95% CI: 0 ; 8.3)</t>
  </si>
  <si>
    <t>North East APC: 3.6 (95% CI: 1.2 ; 6.1)</t>
  </si>
  <si>
    <t>Centre APC: 6.4 (95% CI: 1.7 ; 11.2)</t>
  </si>
  <si>
    <t>South APC: -2 (95% CI: -6.4 ; 2.5)</t>
  </si>
  <si>
    <t>North East APC: 4.4 (95% CI: 1.5 ; 7.3)</t>
  </si>
  <si>
    <t>Centre APC: 5.9 (95% CI: 0.6 ; 11.5)</t>
  </si>
  <si>
    <t>South APC: -1.2 (95% CI: -5.7 ; 3.4)</t>
  </si>
  <si>
    <t>RC</t>
  </si>
  <si>
    <t>POOL 1988-2008 Boys APC: 3.6 (95% CI: -0.5 ; 7.8)</t>
  </si>
  <si>
    <t>POOL 1988-2008 Girls APC:  (95% CI:  ; )</t>
  </si>
  <si>
    <t>POOL 1988-2008 Boys APC: 3.1 (95% CI: 0.4 ; 5.9)</t>
  </si>
  <si>
    <t>POOL 1988-2008 Girls APC: 4.8 (95% CI: 2.9 ; 6.9)</t>
  </si>
  <si>
    <t>POOL 1988-2008 Boys APC: 2.6 (95% CI: -1.1 ; 6.5)</t>
  </si>
  <si>
    <t>POOL 1988-2008 Girls APC: 6.1 (95% CI: 3.7 ; 8.6)</t>
  </si>
  <si>
    <t>POOL 1993-2008 Boys APC: 3.3 (95% CI: -1.2 ; 8)</t>
  </si>
  <si>
    <t>POOL 1993-2008 Girls APC: 4.8 (95% CI: 1.5 ; 8.1)</t>
  </si>
  <si>
    <t>POOL 1993-2008 Boys APC: 3.7 (95% CI: -0.2 ; 7.7)</t>
  </si>
  <si>
    <t>POOL 1993-2008 Girls APC: 3.5 (95% CI: 1 ; 6.2)</t>
  </si>
  <si>
    <t>POOL 1993-2008 Boys APC: 5.9 (95% CI: 0.5 ; 11.5)</t>
  </si>
  <si>
    <t>POOL 1993-2008 Girls APC: 1.3 (95% CI: -2.5 ; 5.4)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</si>
</sst>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3">
    <font>
      <sz val="10"/>
      <name val="Arial"/>
      <family val="0"/>
    </font>
    <font>
      <sz val="8.75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sz val="10"/>
      <color indexed="2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19" applyFont="1" applyAlignment="1">
      <alignment/>
    </xf>
    <xf numFmtId="0" fontId="0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90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'11 Other epithelial 014'!$G$4:$G$18</c:f>
                <c:numCache>
                  <c:ptCount val="15"/>
                  <c:pt idx="0">
                    <c:v>1.9000000000000004</c:v>
                  </c:pt>
                  <c:pt idx="1">
                    <c:v>2.299999999999999</c:v>
                  </c:pt>
                  <c:pt idx="2">
                    <c:v>1.4000000000000004</c:v>
                  </c:pt>
                  <c:pt idx="3">
                    <c:v>3.5</c:v>
                  </c:pt>
                  <c:pt idx="4">
                    <c:v>3.4000000000000004</c:v>
                  </c:pt>
                  <c:pt idx="5">
                    <c:v>2.3</c:v>
                  </c:pt>
                  <c:pt idx="6">
                    <c:v>3.8</c:v>
                  </c:pt>
                  <c:pt idx="7">
                    <c:v>5.300000000000001</c:v>
                  </c:pt>
                  <c:pt idx="8">
                    <c:v>3.0999999999999996</c:v>
                  </c:pt>
                  <c:pt idx="9">
                    <c:v>8.5</c:v>
                  </c:pt>
                  <c:pt idx="10">
                    <c:v>8.7</c:v>
                  </c:pt>
                  <c:pt idx="11">
                    <c:v>5.6</c:v>
                  </c:pt>
                  <c:pt idx="12">
                    <c:v>3.2</c:v>
                  </c:pt>
                  <c:pt idx="13">
                    <c:v>4.899999999999999</c:v>
                  </c:pt>
                  <c:pt idx="14">
                    <c:v>2.7</c:v>
                  </c:pt>
                </c:numCache>
              </c:numRef>
            </c:plus>
            <c:minus>
              <c:numRef>
                <c:f>'11 Other epithelial 014'!$F$4:$F$18</c:f>
                <c:numCache>
                  <c:ptCount val="15"/>
                  <c:pt idx="0">
                    <c:v>1.5</c:v>
                  </c:pt>
                  <c:pt idx="1">
                    <c:v>1.9000000000000004</c:v>
                  </c:pt>
                  <c:pt idx="2">
                    <c:v>1.2000000000000002</c:v>
                  </c:pt>
                  <c:pt idx="3">
                    <c:v>2.4000000000000004</c:v>
                  </c:pt>
                  <c:pt idx="4">
                    <c:v>2.2</c:v>
                  </c:pt>
                  <c:pt idx="5">
                    <c:v>1.7000000000000002</c:v>
                  </c:pt>
                  <c:pt idx="6">
                    <c:v>2.5</c:v>
                  </c:pt>
                  <c:pt idx="7">
                    <c:v>3.9000000000000004</c:v>
                  </c:pt>
                  <c:pt idx="8">
                    <c:v>2.4000000000000004</c:v>
                  </c:pt>
                  <c:pt idx="9">
                    <c:v>6</c:v>
                  </c:pt>
                  <c:pt idx="10">
                    <c:v>6</c:v>
                  </c:pt>
                  <c:pt idx="11">
                    <c:v>4.5</c:v>
                  </c:pt>
                  <c:pt idx="12">
                    <c:v>1.8000000000000003</c:v>
                  </c:pt>
                  <c:pt idx="13">
                    <c:v>3.500000000000001</c:v>
                  </c:pt>
                  <c:pt idx="14">
                    <c:v>2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'11 Other epithelial 014'!$A$4:$B$18</c:f>
              <c:multiLvlStrCache/>
            </c:multiLvlStrRef>
          </c:cat>
          <c:val>
            <c:numRef>
              <c:f>'11 Other epithelial 014'!$C$4:$C$18</c:f>
              <c:numCache/>
            </c:numRef>
          </c:val>
        </c:ser>
        <c:axId val="26533467"/>
        <c:axId val="37474612"/>
      </c:bar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33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2"/>
          <c:h val="0.7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 Other epithelial 0-19'!$C$21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 Other epithelial 0-19'!$A$22:$A$27</c:f>
              <c:strCache/>
            </c:strRef>
          </c:cat>
          <c:val>
            <c:numRef>
              <c:f>'11 Other epithelial 0-19'!$C$22:$C$27</c:f>
              <c:numCache/>
            </c:numRef>
          </c:val>
        </c:ser>
        <c:gapWidth val="30"/>
        <c:axId val="42017573"/>
        <c:axId val="42613838"/>
      </c:barChart>
      <c:catAx>
        <c:axId val="42017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175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"/>
          <c:w val="0.896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Other epithelial 0-19'!$C$32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'11 Other epithelial 0-19'!$A$33:$A$37</c:f>
              <c:numCache/>
            </c:numRef>
          </c:xVal>
          <c:yVal>
            <c:numRef>
              <c:f>'11 Other epithelial 0-19'!$C$33:$C$37</c:f>
              <c:numCache/>
            </c:numRef>
          </c:yVal>
          <c:smooth val="0"/>
        </c:ser>
        <c:ser>
          <c:idx val="1"/>
          <c:order val="1"/>
          <c:tx>
            <c:strRef>
              <c:f>'11 Other epithelial 0-19'!$D$32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'11 Other epithelial 0-19'!$A$33:$A$37</c:f>
              <c:numCache/>
            </c:numRef>
          </c:xVal>
          <c:yVal>
            <c:numRef>
              <c:f>'11 Other epithelial 0-19'!$D$33:$D$37</c:f>
              <c:numCache/>
            </c:numRef>
          </c:yVal>
          <c:smooth val="0"/>
        </c:ser>
        <c:ser>
          <c:idx val="2"/>
          <c:order val="2"/>
          <c:tx>
            <c:strRef>
              <c:f>'11 Other epithelial 0-19'!$E$32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'11 Other epithelial 0-19'!$A$33:$A$37</c:f>
              <c:numCache/>
            </c:numRef>
          </c:xVal>
          <c:yVal>
            <c:numRef>
              <c:f>'11 Other epithelial 0-19'!$E$33:$E$37</c:f>
              <c:numCache/>
            </c:numRef>
          </c:yVal>
          <c:smooth val="0"/>
        </c:ser>
        <c:axId val="47980223"/>
        <c:axId val="29168824"/>
      </c:scatterChart>
      <c:valAx>
        <c:axId val="47980223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68824"/>
        <c:crosses val="autoZero"/>
        <c:crossBetween val="midCat"/>
        <c:dispUnits/>
        <c:majorUnit val="5"/>
      </c:val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80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91225"/>
          <c:w val="0.609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75"/>
          <c:w val="0.899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Other epithelial 0-19'!$C$39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'11 Other epithelial 0-19'!$A$40:$A$44</c:f>
              <c:numCache/>
            </c:numRef>
          </c:xVal>
          <c:yVal>
            <c:numRef>
              <c:f>'11 Other epithelial 0-19'!$C$40:$C$44</c:f>
              <c:numCache/>
            </c:numRef>
          </c:yVal>
          <c:smooth val="0"/>
        </c:ser>
        <c:ser>
          <c:idx val="1"/>
          <c:order val="1"/>
          <c:tx>
            <c:strRef>
              <c:f>'11 Other epithelial 0-19'!$D$39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'11 Other epithelial 0-19'!$A$40:$A$44</c:f>
              <c:numCache/>
            </c:numRef>
          </c:xVal>
          <c:yVal>
            <c:numRef>
              <c:f>'11 Other epithelial 0-19'!$D$40:$D$44</c:f>
              <c:numCache/>
            </c:numRef>
          </c:yVal>
          <c:smooth val="0"/>
        </c:ser>
        <c:ser>
          <c:idx val="2"/>
          <c:order val="2"/>
          <c:tx>
            <c:strRef>
              <c:f>'11 Other epithelial 0-19'!$E$39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'11 Other epithelial 0-19'!$A$40:$A$44</c:f>
              <c:numCache/>
            </c:numRef>
          </c:xVal>
          <c:yVal>
            <c:numRef>
              <c:f>'11 Other epithelial 0-19'!$E$40:$E$44</c:f>
              <c:numCache/>
            </c:numRef>
          </c:yVal>
          <c:smooth val="0"/>
        </c:ser>
        <c:ser>
          <c:idx val="3"/>
          <c:order val="3"/>
          <c:tx>
            <c:strRef>
              <c:f>'11 Other epithelial 0-19'!$F$39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'11 Other epithelial 0-19'!$A$40:$A$44</c:f>
              <c:numCache/>
            </c:numRef>
          </c:xVal>
          <c:yVal>
            <c:numRef>
              <c:f>'11 Other epithelial 0-19'!$F$40:$F$44</c:f>
              <c:numCache/>
            </c:numRef>
          </c:yVal>
          <c:smooth val="0"/>
        </c:ser>
        <c:axId val="61192825"/>
        <c:axId val="13864514"/>
      </c:scatterChart>
      <c:valAx>
        <c:axId val="6119282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crossBetween val="midCat"/>
        <c:dispUnits/>
        <c:majorUnit val="5"/>
      </c:valAx>
      <c:valAx>
        <c:axId val="138645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92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25"/>
          <c:y val="0.908"/>
          <c:w val="0.9542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425"/>
          <c:w val="0.906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0-19'!$B$50</c:f>
              <c:strCache>
                <c:ptCount val="1"/>
                <c:pt idx="0">
                  <c:v>POOL 1988-2008 Boys APC: 3.1 (95% CI: 0.4 ; 5.9)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0-19'!$A$51:$A$54</c:f>
              <c:strCache/>
            </c:strRef>
          </c:cat>
          <c:val>
            <c:numRef>
              <c:f>'11 Other epithelial 0-19'!$B$51:$B$54</c:f>
              <c:numCache/>
            </c:numRef>
          </c:val>
          <c:smooth val="0"/>
        </c:ser>
        <c:ser>
          <c:idx val="1"/>
          <c:order val="1"/>
          <c:tx>
            <c:strRef>
              <c:f>'11 Other epithelial 0-19'!$C$50</c:f>
              <c:strCache>
                <c:ptCount val="1"/>
                <c:pt idx="0">
                  <c:v>POOL 1988-2008 Girls APC: 4.8 (95% CI: 2.9 ; 6.9)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0-19'!$A$51:$A$54</c:f>
              <c:strCache/>
            </c:strRef>
          </c:cat>
          <c:val>
            <c:numRef>
              <c:f>'11 Other epithelial 0-19'!$C$51:$C$54</c:f>
              <c:numCache/>
            </c:numRef>
          </c:val>
          <c:smooth val="0"/>
        </c:ser>
        <c:ser>
          <c:idx val="2"/>
          <c:order val="2"/>
          <c:tx>
            <c:strRef>
              <c:f>'11 Other epithelial 0-19'!$D$50</c:f>
              <c:strCache>
                <c:ptCount val="1"/>
                <c:pt idx="0">
                  <c:v>POOL 1993-2008 Boys APC: 3.7 (95% CI: -0.2 ; 7.7)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0-19'!$A$51:$A$54</c:f>
              <c:strCache/>
            </c:strRef>
          </c:cat>
          <c:val>
            <c:numRef>
              <c:f>'11 Other epithelial 0-19'!$D$51:$D$54</c:f>
              <c:numCache/>
            </c:numRef>
          </c:val>
          <c:smooth val="0"/>
        </c:ser>
        <c:ser>
          <c:idx val="3"/>
          <c:order val="3"/>
          <c:tx>
            <c:strRef>
              <c:f>'11 Other epithelial 0-19'!$E$50</c:f>
              <c:strCache>
                <c:ptCount val="1"/>
                <c:pt idx="0">
                  <c:v>POOL 1993-2008 Girls APC: 3.5 (95% CI: 1 ; 6.2)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0-19'!$A$51:$A$54</c:f>
              <c:strCache/>
            </c:strRef>
          </c:cat>
          <c:val>
            <c:numRef>
              <c:f>'11 Other epithelial 0-19'!$E$51:$E$54</c:f>
              <c:numCache/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6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71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79925"/>
          <c:w val="0.8115"/>
          <c:h val="0.1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925"/>
          <c:w val="0.909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0-19'!$B$57</c:f>
              <c:strCache>
                <c:ptCount val="1"/>
                <c:pt idx="0">
                  <c:v>North West APC: 4 (95% CI: 0 ; 8.3)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0-19'!$A$58:$A$60</c:f>
              <c:strCache/>
            </c:strRef>
          </c:cat>
          <c:val>
            <c:numRef>
              <c:f>'11 Other epithelial 0-19'!$B$58:$B$60</c:f>
              <c:numCache/>
            </c:numRef>
          </c:val>
          <c:smooth val="0"/>
        </c:ser>
        <c:ser>
          <c:idx val="1"/>
          <c:order val="1"/>
          <c:tx>
            <c:strRef>
              <c:f>'11 Other epithelial 0-19'!$C$57</c:f>
              <c:strCache>
                <c:ptCount val="1"/>
                <c:pt idx="0">
                  <c:v>North East APC: 3.6 (95% CI: 1.2 ; 6.1)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 Other epithelial 0-19'!$A$58:$A$60</c:f>
              <c:strCache/>
            </c:strRef>
          </c:cat>
          <c:val>
            <c:numRef>
              <c:f>'11 Other epithelial 0-19'!$C$58:$C$60</c:f>
              <c:numCache/>
            </c:numRef>
          </c:val>
          <c:smooth val="0"/>
        </c:ser>
        <c:ser>
          <c:idx val="2"/>
          <c:order val="2"/>
          <c:tx>
            <c:strRef>
              <c:f>'11 Other epithelial 0-19'!$D$57</c:f>
              <c:strCache>
                <c:ptCount val="1"/>
                <c:pt idx="0">
                  <c:v>Centre APC: 6.4 (95% CI: 1.7 ; 11.2)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 Other epithelial 0-19'!$A$58:$A$60</c:f>
              <c:strCache/>
            </c:strRef>
          </c:cat>
          <c:val>
            <c:numRef>
              <c:f>'11 Other epithelial 0-19'!$D$58:$D$60</c:f>
              <c:numCache/>
            </c:numRef>
          </c:val>
          <c:smooth val="0"/>
        </c:ser>
        <c:ser>
          <c:idx val="3"/>
          <c:order val="3"/>
          <c:tx>
            <c:strRef>
              <c:f>'11 Other epithelial 0-19'!$E$57</c:f>
              <c:strCache>
                <c:ptCount val="1"/>
                <c:pt idx="0">
                  <c:v>South APC: -2 (95% CI: -6.4 ; 2.5)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'11 Other epithelial 0-19'!$A$58:$A$60</c:f>
              <c:strCache/>
            </c:strRef>
          </c:cat>
          <c:val>
            <c:numRef>
              <c:f>'11 Other epithelial 0-19'!$E$58:$E$60</c:f>
              <c:numCache/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875"/>
          <c:w val="0.79625"/>
          <c:h val="0.1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4925"/>
          <c:w val="0.903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0-19'!$B$80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'11 Other epithelial 0-19'!$A$81:$A$84</c:f>
              <c:strCache/>
            </c:strRef>
          </c:cat>
          <c:val>
            <c:numRef>
              <c:f>'11 Other epithelial 0-19'!$B$81:$B$84</c:f>
              <c:numCache/>
            </c:numRef>
          </c:val>
          <c:smooth val="0"/>
        </c:ser>
        <c:ser>
          <c:idx val="1"/>
          <c:order val="1"/>
          <c:tx>
            <c:strRef>
              <c:f>'11 Other epithelial 0-19'!$C$80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'11 Other epithelial 0-19'!$A$81:$A$84</c:f>
              <c:strCache/>
            </c:strRef>
          </c:cat>
          <c:val>
            <c:numRef>
              <c:f>'11 Other epithelial 0-19'!$C$81:$C$84</c:f>
              <c:numCache/>
            </c:numRef>
          </c:val>
          <c:smooth val="0"/>
        </c:ser>
        <c:ser>
          <c:idx val="2"/>
          <c:order val="2"/>
          <c:tx>
            <c:strRef>
              <c:f>'11 Other epithelial 0-19'!$D$80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0-19'!$A$81:$A$84</c:f>
              <c:strCache/>
            </c:strRef>
          </c:cat>
          <c:val>
            <c:numRef>
              <c:f>'11 Other epithelial 0-19'!$D$81:$D$84</c:f>
              <c:numCache/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15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5"/>
          <c:y val="0.91275"/>
          <c:w val="0.921"/>
          <c:h val="0.0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age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775"/>
          <c:w val="0.907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0-19'!$B$70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 Other epithelial 0-19'!$A$71:$A$76</c:f>
              <c:numCache/>
            </c:numRef>
          </c:cat>
          <c:val>
            <c:numRef>
              <c:f>'11 Other epithelial 0-19'!$B$71:$B$76</c:f>
              <c:numCache/>
            </c:numRef>
          </c:val>
          <c:smooth val="0"/>
        </c:ser>
        <c:ser>
          <c:idx val="1"/>
          <c:order val="1"/>
          <c:tx>
            <c:strRef>
              <c:f>'11 Other epithelial 0-19'!$C$70</c:f>
              <c:strCache>
                <c:ptCount val="1"/>
                <c:pt idx="0">
                  <c:v>1-4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Other epithelial 0-19'!$A$71:$A$76</c:f>
              <c:numCache/>
            </c:numRef>
          </c:cat>
          <c:val>
            <c:numRef>
              <c:f>'11 Other epithelial 0-19'!$C$71:$C$76</c:f>
              <c:numCache/>
            </c:numRef>
          </c:val>
          <c:smooth val="0"/>
        </c:ser>
        <c:ser>
          <c:idx val="2"/>
          <c:order val="2"/>
          <c:tx>
            <c:strRef>
              <c:f>'11 Other epithelial 0-19'!$D$70</c:f>
              <c:strCache>
                <c:ptCount val="1"/>
                <c:pt idx="0">
                  <c:v>5-9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'11 Other epithelial 0-19'!$A$71:$A$76</c:f>
              <c:numCache/>
            </c:numRef>
          </c:cat>
          <c:val>
            <c:numRef>
              <c:f>'11 Other epithelial 0-19'!$D$71:$D$76</c:f>
              <c:numCache/>
            </c:numRef>
          </c:val>
          <c:smooth val="0"/>
        </c:ser>
        <c:ser>
          <c:idx val="3"/>
          <c:order val="3"/>
          <c:tx>
            <c:strRef>
              <c:f>'11 Other epithelial 0-19'!$E$70</c:f>
              <c:strCache>
                <c:ptCount val="1"/>
                <c:pt idx="0">
                  <c:v>10-14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'11 Other epithelial 0-19'!$A$71:$A$76</c:f>
              <c:numCache/>
            </c:numRef>
          </c:cat>
          <c:val>
            <c:numRef>
              <c:f>'11 Other epithelial 0-19'!$E$71:$E$76</c:f>
              <c:numCache/>
            </c:numRef>
          </c:val>
          <c:smooth val="0"/>
        </c:ser>
        <c:ser>
          <c:idx val="4"/>
          <c:order val="4"/>
          <c:tx>
            <c:strRef>
              <c:f>'11 Other epithelial 0-19'!$F$70</c:f>
              <c:strCache>
                <c:ptCount val="1"/>
                <c:pt idx="0">
                  <c:v>15-19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 Other epithelial 0-19'!$A$71:$A$76</c:f>
              <c:numCache/>
            </c:numRef>
          </c:cat>
          <c:val>
            <c:numRef>
              <c:f>'11 Other epithelial 0-19'!$F$71:$F$76</c:f>
              <c:numCache/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5160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625"/>
          <c:w val="0.904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'11 Other epithelial 15-19'!$G$4:$G$18</c:f>
                <c:numCache>
                  <c:ptCount val="15"/>
                  <c:pt idx="0">
                    <c:v>8.200000000000003</c:v>
                  </c:pt>
                  <c:pt idx="1">
                    <c:v>11.5</c:v>
                  </c:pt>
                  <c:pt idx="2">
                    <c:v>6.900000000000006</c:v>
                  </c:pt>
                  <c:pt idx="3">
                    <c:v>16.300000000000004</c:v>
                  </c:pt>
                  <c:pt idx="4">
                    <c:v>20.5</c:v>
                  </c:pt>
                  <c:pt idx="5">
                    <c:v>12.5</c:v>
                  </c:pt>
                  <c:pt idx="6">
                    <c:v>19.099999999999994</c:v>
                  </c:pt>
                  <c:pt idx="7">
                    <c:v>25.900000000000006</c:v>
                  </c:pt>
                  <c:pt idx="8">
                    <c:v>15.400000000000006</c:v>
                  </c:pt>
                  <c:pt idx="9">
                    <c:v>25.699999999999996</c:v>
                  </c:pt>
                  <c:pt idx="10">
                    <c:v>31.89999999999999</c:v>
                  </c:pt>
                  <c:pt idx="11">
                    <c:v>19.299999999999997</c:v>
                  </c:pt>
                  <c:pt idx="12">
                    <c:v>13.499999999999996</c:v>
                  </c:pt>
                  <c:pt idx="13">
                    <c:v>22.89999999999999</c:v>
                  </c:pt>
                  <c:pt idx="14">
                    <c:v>12.699999999999996</c:v>
                  </c:pt>
                </c:numCache>
              </c:numRef>
            </c:plus>
            <c:minus>
              <c:numRef>
                <c:f>'11 Other epithelial 15-19'!$F$4:$F$18</c:f>
                <c:numCache>
                  <c:ptCount val="15"/>
                  <c:pt idx="0">
                    <c:v>7.299999999999997</c:v>
                  </c:pt>
                  <c:pt idx="1">
                    <c:v>10.5</c:v>
                  </c:pt>
                  <c:pt idx="2">
                    <c:v>6.3999999999999915</c:v>
                  </c:pt>
                  <c:pt idx="3">
                    <c:v>13.299999999999997</c:v>
                  </c:pt>
                  <c:pt idx="4">
                    <c:v>17.099999999999994</c:v>
                  </c:pt>
                  <c:pt idx="5">
                    <c:v>10.899999999999999</c:v>
                  </c:pt>
                  <c:pt idx="6">
                    <c:v>15.300000000000004</c:v>
                  </c:pt>
                  <c:pt idx="7">
                    <c:v>22</c:v>
                  </c:pt>
                  <c:pt idx="8">
                    <c:v>13.5</c:v>
                  </c:pt>
                  <c:pt idx="9">
                    <c:v>18.799999999999997</c:v>
                  </c:pt>
                  <c:pt idx="10">
                    <c:v>24.700000000000003</c:v>
                  </c:pt>
                  <c:pt idx="11">
                    <c:v>15.899999999999999</c:v>
                  </c:pt>
                  <c:pt idx="12">
                    <c:v>10</c:v>
                  </c:pt>
                  <c:pt idx="13">
                    <c:v>19.200000000000003</c:v>
                  </c:pt>
                  <c:pt idx="14">
                    <c:v>10.899999999999999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'11 Other epithelial 15-19'!$A$4:$B$18</c:f>
              <c:multiLvlStrCache/>
            </c:multiLvlStrRef>
          </c:cat>
          <c:val>
            <c:numRef>
              <c:f>'11 Other epithelial 15-19'!$C$4:$C$18</c:f>
              <c:numCache/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75"/>
          <c:w val="0.97375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 Other epithelial 15-19'!$C$21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 Other epithelial 15-19'!$A$22:$A$27</c:f>
              <c:strCache/>
            </c:strRef>
          </c:cat>
          <c:val>
            <c:numRef>
              <c:f>'11 Other epithelial 15-19'!$C$22:$C$27</c:f>
              <c:numCache/>
            </c:numRef>
          </c:val>
        </c:ser>
        <c:gapWidth val="30"/>
        <c:axId val="36664181"/>
        <c:axId val="61542174"/>
      </c:barChart>
      <c:catAx>
        <c:axId val="36664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641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75"/>
          <c:w val="0.897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15-19'!$B$79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'11 Other epithelial 15-19'!$A$80:$A$83</c:f>
              <c:strCache/>
            </c:strRef>
          </c:cat>
          <c:val>
            <c:numRef>
              <c:f>'11 Other epithelial 15-19'!$B$80:$B$83</c:f>
              <c:numCache/>
            </c:numRef>
          </c:val>
          <c:smooth val="0"/>
        </c:ser>
        <c:ser>
          <c:idx val="1"/>
          <c:order val="1"/>
          <c:tx>
            <c:strRef>
              <c:f>'11 Other epithelial 15-19'!$C$79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'11 Other epithelial 15-19'!$A$80:$A$83</c:f>
              <c:strCache/>
            </c:strRef>
          </c:cat>
          <c:val>
            <c:numRef>
              <c:f>'11 Other epithelial 15-19'!$C$80:$C$83</c:f>
              <c:numCache/>
            </c:numRef>
          </c:val>
          <c:smooth val="0"/>
        </c:ser>
        <c:ser>
          <c:idx val="2"/>
          <c:order val="2"/>
          <c:tx>
            <c:strRef>
              <c:f>'11 Other epithelial 15-19'!$D$79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15-19'!$A$80:$A$83</c:f>
              <c:strCache/>
            </c:strRef>
          </c:cat>
          <c:val>
            <c:numRef>
              <c:f>'11 Other epithelial 15-19'!$D$80:$D$83</c:f>
              <c:numCache/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.003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042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Frequency distribution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971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 Other epithelial 014'!$C$21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 Other epithelial 014'!$A$22:$A$27</c:f>
              <c:strCache/>
            </c:strRef>
          </c:cat>
          <c:val>
            <c:numRef>
              <c:f>'11 Other epithelial 014'!$C$22:$C$27</c:f>
              <c:numCache/>
            </c:numRef>
          </c:val>
        </c:ser>
        <c:gapWidth val="30"/>
        <c:axId val="1727189"/>
        <c:axId val="15544702"/>
      </c:barChart>
      <c:catAx>
        <c:axId val="1727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71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4775"/>
          <c:w val="0.8972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15-19'!$B$69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 Other epithelial 15-19'!$A$70:$A$75</c:f>
              <c:numCache/>
            </c:numRef>
          </c:cat>
          <c:val>
            <c:numRef>
              <c:f>'11 Other epithelial 15-19'!$B$70:$B$75</c:f>
              <c:numCache/>
            </c:numRef>
          </c:val>
          <c:smooth val="0"/>
        </c:ser>
        <c:ser>
          <c:idx val="1"/>
          <c:order val="1"/>
          <c:tx>
            <c:strRef>
              <c:f>'11 Other epithelial 15-19'!$C$69</c:f>
              <c:strCache>
                <c:ptCount val="1"/>
                <c:pt idx="0">
                  <c:v>Gils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'11 Other epithelial 15-19'!$A$70:$A$75</c:f>
              <c:numCache/>
            </c:numRef>
          </c:cat>
          <c:val>
            <c:numRef>
              <c:f>'11 Other epithelial 15-19'!$C$70:$C$75</c:f>
              <c:numCache/>
            </c:numRef>
          </c:val>
          <c:smooth val="0"/>
        </c:ser>
        <c:ser>
          <c:idx val="2"/>
          <c:order val="2"/>
          <c:tx>
            <c:strRef>
              <c:f>'11 Other epithelial 15-19'!$D$69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'11 Other epithelial 15-19'!$A$70:$A$75</c:f>
              <c:numCache/>
            </c:numRef>
          </c:cat>
          <c:val>
            <c:numRef>
              <c:f>'11 Other epithelial 15-19'!$D$70:$D$75</c:f>
              <c:numCache/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55237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913"/>
          <c:w val="0.9237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775"/>
          <c:w val="0.903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15-19'!$B$40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15-19'!$A$41:$A$43</c:f>
              <c:strCache/>
            </c:strRef>
          </c:cat>
          <c:val>
            <c:numRef>
              <c:f>'11 Other epithelial 15-19'!$B$41:$B$43</c:f>
              <c:numCache/>
            </c:numRef>
          </c:val>
          <c:smooth val="0"/>
        </c:ser>
        <c:ser>
          <c:idx val="1"/>
          <c:order val="1"/>
          <c:tx>
            <c:strRef>
              <c:f>'11 Other epithelial 15-19'!$C$40</c:f>
              <c:strCache>
                <c:ptCount val="1"/>
                <c:pt idx="0">
                  <c:v>North East APC: 4.4 (95% CI: 1.5 ; 7.3)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 Other epithelial 15-19'!$A$41:$A$43</c:f>
              <c:strCache/>
            </c:strRef>
          </c:cat>
          <c:val>
            <c:numRef>
              <c:f>'11 Other epithelial 15-19'!$C$41:$C$43</c:f>
              <c:numCache/>
            </c:numRef>
          </c:val>
          <c:smooth val="0"/>
        </c:ser>
        <c:ser>
          <c:idx val="2"/>
          <c:order val="2"/>
          <c:tx>
            <c:strRef>
              <c:f>'11 Other epithelial 15-19'!$D$40</c:f>
              <c:strCache>
                <c:ptCount val="1"/>
                <c:pt idx="0">
                  <c:v>Centre APC: 5.9 (95% CI: 0.6 ; 11.5)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 Other epithelial 15-19'!$A$41:$A$43</c:f>
              <c:strCache/>
            </c:strRef>
          </c:cat>
          <c:val>
            <c:numRef>
              <c:f>'11 Other epithelial 15-19'!$D$41:$D$43</c:f>
              <c:numCache/>
            </c:numRef>
          </c:val>
          <c:smooth val="0"/>
        </c:ser>
        <c:ser>
          <c:idx val="3"/>
          <c:order val="3"/>
          <c:tx>
            <c:strRef>
              <c:f>'11 Other epithelial 15-19'!$E$40</c:f>
              <c:strCache>
                <c:ptCount val="1"/>
                <c:pt idx="0">
                  <c:v>South APC: -1.2 (95% CI: -5.7 ; 3.4)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'11 Other epithelial 15-19'!$A$41:$A$43</c:f>
              <c:strCache/>
            </c:strRef>
          </c:cat>
          <c:val>
            <c:numRef>
              <c:f>'11 Other epithelial 15-19'!$E$41:$E$43</c:f>
              <c:numCache/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54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83475"/>
          <c:w val="0.696"/>
          <c:h val="0.15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trand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925"/>
          <c:w val="0.885"/>
          <c:h val="0.676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15-19'!$B$50</c:f>
              <c:strCache>
                <c:ptCount val="1"/>
                <c:pt idx="0">
                  <c:v>POOL 1988-2008 Boys APC: 2.6 (95% CI: -1.1 ; 6.5)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15-19'!$A$51:$A$54</c:f>
              <c:strCache/>
            </c:strRef>
          </c:cat>
          <c:val>
            <c:numRef>
              <c:f>'11 Other epithelial 15-19'!$B$51:$B$54</c:f>
              <c:numCache/>
            </c:numRef>
          </c:val>
          <c:smooth val="0"/>
        </c:ser>
        <c:ser>
          <c:idx val="1"/>
          <c:order val="1"/>
          <c:tx>
            <c:strRef>
              <c:f>'11 Other epithelial 15-19'!$C$50</c:f>
              <c:strCache>
                <c:ptCount val="1"/>
                <c:pt idx="0">
                  <c:v>POOL 1988-2008 Girls APC: 6.1 (95% CI: 3.7 ; 8.6)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15-19'!$A$51:$A$54</c:f>
              <c:strCache/>
            </c:strRef>
          </c:cat>
          <c:val>
            <c:numRef>
              <c:f>'11 Other epithelial 15-19'!$C$51:$C$54</c:f>
              <c:numCache/>
            </c:numRef>
          </c:val>
          <c:smooth val="0"/>
        </c:ser>
        <c:ser>
          <c:idx val="2"/>
          <c:order val="2"/>
          <c:tx>
            <c:strRef>
              <c:f>'11 Other epithelial 15-19'!$D$50</c:f>
              <c:strCache>
                <c:ptCount val="1"/>
                <c:pt idx="0">
                  <c:v>POOL 1993-2008 Boys APC: 3.3 (95% CI: -1.2 ; 8)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15-19'!$A$51:$A$54</c:f>
              <c:strCache/>
            </c:strRef>
          </c:cat>
          <c:val>
            <c:numRef>
              <c:f>'11 Other epithelial 15-19'!$D$51:$D$54</c:f>
              <c:numCache/>
            </c:numRef>
          </c:val>
          <c:smooth val="0"/>
        </c:ser>
        <c:ser>
          <c:idx val="3"/>
          <c:order val="3"/>
          <c:tx>
            <c:strRef>
              <c:f>'11 Other epithelial 15-19'!$E$50</c:f>
              <c:strCache>
                <c:ptCount val="1"/>
                <c:pt idx="0">
                  <c:v>POOL 1993-2008 Girls APC: 4.8 (95% CI: 1.5 ; 8.1)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15-19'!$A$51:$A$54</c:f>
              <c:strCache/>
            </c:strRef>
          </c:cat>
          <c:val>
            <c:numRef>
              <c:f>'11 Other epithelial 15-19'!$E$51:$E$54</c:f>
              <c:numCache/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15"/>
              <c:y val="0.09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305"/>
          <c:w val="0.76"/>
          <c:h val="0.16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25"/>
          <c:w val="0.9002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15-19'!$B$56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 Other epithelial 15-19'!$A$57:$A$62</c:f>
              <c:numCache/>
            </c:numRef>
          </c:cat>
          <c:val>
            <c:numRef>
              <c:f>'11 Other epithelial 15-19'!$B$57:$B$62</c:f>
              <c:numCache/>
            </c:numRef>
          </c:val>
          <c:smooth val="0"/>
        </c:ser>
        <c:ser>
          <c:idx val="1"/>
          <c:order val="1"/>
          <c:tx>
            <c:strRef>
              <c:f>'11 Other epithelial 15-19'!$C$56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Other epithelial 15-19'!$A$57:$A$62</c:f>
              <c:numCache/>
            </c:numRef>
          </c:cat>
          <c:val>
            <c:numRef>
              <c:f>'11 Other epithelial 15-19'!$C$57:$C$62</c:f>
              <c:numCache/>
            </c:numRef>
          </c:val>
          <c:smooth val="0"/>
        </c:ser>
        <c:ser>
          <c:idx val="2"/>
          <c:order val="2"/>
          <c:tx>
            <c:strRef>
              <c:f>'11 Other epithelial 15-19'!$D$56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'11 Other epithelial 15-19'!$A$57:$A$62</c:f>
              <c:numCache/>
            </c:numRef>
          </c:cat>
          <c:val>
            <c:numRef>
              <c:f>'11 Other epithelial 15-19'!$D$57:$D$62</c:f>
              <c:numCache/>
            </c:numRef>
          </c:val>
          <c:smooth val="0"/>
        </c:ser>
        <c:ser>
          <c:idx val="3"/>
          <c:order val="3"/>
          <c:tx>
            <c:strRef>
              <c:f>'11 Other epithelial 15-19'!$E$56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'11 Other epithelial 15-19'!$A$57:$A$62</c:f>
              <c:numCache/>
            </c:numRef>
          </c:cat>
          <c:val>
            <c:numRef>
              <c:f>'11 Other epithelial 15-19'!$E$57:$E$62</c:f>
              <c:numCache/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8144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35"/>
          <c:w val="0.91825"/>
          <c:h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gender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"/>
          <c:w val="0.894"/>
          <c:h val="0.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Other epithelial 014'!$C$32</c:f>
              <c:strCache>
                <c:ptCount val="1"/>
                <c:pt idx="0">
                  <c:v>Boys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'11 Other epithelial 014'!$A$33:$A$36</c:f>
              <c:numCache/>
            </c:numRef>
          </c:xVal>
          <c:yVal>
            <c:numRef>
              <c:f>'11 Other epithelial 014'!$C$33:$C$36</c:f>
              <c:numCache/>
            </c:numRef>
          </c:yVal>
          <c:smooth val="0"/>
        </c:ser>
        <c:ser>
          <c:idx val="1"/>
          <c:order val="1"/>
          <c:tx>
            <c:strRef>
              <c:f>'11 Other epithelial 014'!$D$32</c:f>
              <c:strCache>
                <c:ptCount val="1"/>
                <c:pt idx="0">
                  <c:v>Girls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'11 Other epithelial 014'!$A$33:$A$36</c:f>
              <c:numCache/>
            </c:numRef>
          </c:xVal>
          <c:yVal>
            <c:numRef>
              <c:f>'11 Other epithelial 014'!$D$33:$D$36</c:f>
              <c:numCache/>
            </c:numRef>
          </c:yVal>
          <c:smooth val="0"/>
        </c:ser>
        <c:ser>
          <c:idx val="2"/>
          <c:order val="2"/>
          <c:tx>
            <c:strRef>
              <c:f>'11 Other epithelial 014'!$E$32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'11 Other epithelial 014'!$A$33:$A$36</c:f>
              <c:numCache/>
            </c:numRef>
          </c:xVal>
          <c:yVal>
            <c:numRef>
              <c:f>'11 Other epithelial 014'!$E$33:$E$36</c:f>
              <c:numCache/>
            </c:numRef>
          </c:yVal>
          <c:smooth val="0"/>
        </c:ser>
        <c:axId val="5684591"/>
        <c:axId val="51161320"/>
      </c:scatterChart>
      <c:valAx>
        <c:axId val="5684591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117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1320"/>
        <c:crosses val="autoZero"/>
        <c:crossBetween val="midCat"/>
        <c:dispUnits/>
        <c:majorUnit val="5"/>
      </c:valAx>
      <c:valAx>
        <c:axId val="5116132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4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08"/>
          <c:w val="0.75"/>
          <c:h val="0.0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age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495"/>
          <c:w val="0.89975"/>
          <c:h val="0.6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Other epithelial 014'!$C$39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'11 Other epithelial 014'!$A$40:$A$43</c:f>
              <c:numCache/>
            </c:numRef>
          </c:xVal>
          <c:yVal>
            <c:numRef>
              <c:f>'11 Other epithelial 014'!$C$40:$C$43</c:f>
              <c:numCache/>
            </c:numRef>
          </c:yVal>
          <c:smooth val="0"/>
        </c:ser>
        <c:ser>
          <c:idx val="1"/>
          <c:order val="1"/>
          <c:tx>
            <c:strRef>
              <c:f>'11 Other epithelial 014'!$D$39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'11 Other epithelial 014'!$A$40:$A$43</c:f>
              <c:numCache/>
            </c:numRef>
          </c:xVal>
          <c:yVal>
            <c:numRef>
              <c:f>'11 Other epithelial 014'!$D$40:$D$43</c:f>
              <c:numCache/>
            </c:numRef>
          </c:yVal>
          <c:smooth val="0"/>
        </c:ser>
        <c:ser>
          <c:idx val="2"/>
          <c:order val="2"/>
          <c:tx>
            <c:strRef>
              <c:f>'11 Other epithelial 014'!$E$39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'11 Other epithelial 014'!$A$40:$A$43</c:f>
              <c:numCache/>
            </c:numRef>
          </c:xVal>
          <c:yVal>
            <c:numRef>
              <c:f>'11 Other epithelial 014'!$E$40:$E$43</c:f>
              <c:numCache/>
            </c:numRef>
          </c:yVal>
          <c:smooth val="0"/>
        </c:ser>
        <c:ser>
          <c:idx val="3"/>
          <c:order val="3"/>
          <c:tx>
            <c:strRef>
              <c:f>'11 Other epithelial 014'!$F$39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'11 Other epithelial 014'!$A$40:$A$43</c:f>
              <c:numCache/>
            </c:numRef>
          </c:xVal>
          <c:yVal>
            <c:numRef>
              <c:f>'11 Other epithelial 014'!$F$40:$F$43</c:f>
              <c:numCache/>
            </c:numRef>
          </c:yVal>
          <c:smooth val="0"/>
        </c:ser>
        <c:axId val="57798697"/>
        <c:axId val="50426226"/>
      </c:scatterChart>
      <c:valAx>
        <c:axId val="57798697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26226"/>
        <c:crosses val="autoZero"/>
        <c:crossBetween val="midCat"/>
        <c:dispUnits/>
        <c:majorUnit val="5"/>
      </c:val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98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25"/>
          <c:y val="0.9075"/>
          <c:w val="0.951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15"/>
          <c:w val="0.899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014'!$B$50</c:f>
              <c:strCache>
                <c:ptCount val="1"/>
                <c:pt idx="0">
                  <c:v>POOL 1988-2008 Boys APC: 3.6 (95% CI: -0.5 ; 7.8)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014'!$A$51:$A$54</c:f>
              <c:strCache/>
            </c:strRef>
          </c:cat>
          <c:val>
            <c:numRef>
              <c:f>'11 Other epithelial 014'!$B$51:$B$54</c:f>
              <c:numCache/>
            </c:numRef>
          </c:val>
          <c:smooth val="0"/>
        </c:ser>
        <c:ser>
          <c:idx val="1"/>
          <c:order val="1"/>
          <c:tx>
            <c:strRef>
              <c:f>'11 Other epithelial 014'!$C$50</c:f>
              <c:strCache>
                <c:ptCount val="1"/>
                <c:pt idx="0">
                  <c:v>POOL 1988-2008 Girls APC:  (95% CI:  ; 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014'!$A$51:$A$54</c:f>
              <c:strCache/>
            </c:strRef>
          </c:cat>
          <c:val>
            <c:numRef>
              <c:f>'11 Other epithelial 014'!$C$51:$C$54</c:f>
              <c:numCache/>
            </c:numRef>
          </c:val>
          <c:smooth val="0"/>
        </c:ser>
        <c:ser>
          <c:idx val="2"/>
          <c:order val="2"/>
          <c:tx>
            <c:strRef>
              <c:f>'11 Other epithelial 014'!$D$50</c:f>
              <c:strCache>
                <c:ptCount val="1"/>
                <c:pt idx="0">
                  <c:v>POOL 1993-2008 Boys APC: 5.9 (95% CI: 0.5 ; 11.5)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014'!$A$51:$A$54</c:f>
              <c:strCache/>
            </c:strRef>
          </c:cat>
          <c:val>
            <c:numRef>
              <c:f>'11 Other epithelial 014'!$D$51:$D$54</c:f>
              <c:numCache/>
            </c:numRef>
          </c:val>
          <c:smooth val="0"/>
        </c:ser>
        <c:ser>
          <c:idx val="3"/>
          <c:order val="3"/>
          <c:tx>
            <c:strRef>
              <c:f>'11 Other epithelial 014'!$E$50</c:f>
              <c:strCache>
                <c:ptCount val="1"/>
                <c:pt idx="0">
                  <c:v>POOL 1993-2008 Girls APC: 1.3 (95% CI: -2.5 ; 5.4)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'11 Other epithelial 014'!$A$51:$A$54</c:f>
              <c:strCache/>
            </c:strRef>
          </c:cat>
          <c:val>
            <c:numRef>
              <c:f>'11 Other epithelial 014'!$E$51:$E$54</c:f>
              <c:numCache/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82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25"/>
          <c:y val="0.82525"/>
          <c:w val="0.805"/>
          <c:h val="0.1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trend by area (POOL 1993-2008)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075"/>
          <c:w val="0.90325"/>
          <c:h val="0.6302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014'!$B$57</c:f>
              <c:strCache>
                <c:ptCount val="1"/>
                <c:pt idx="0">
                  <c:v>North West APC:  (95% CI:  ; 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014'!$A$58:$A$60</c:f>
              <c:strCache/>
            </c:strRef>
          </c:cat>
          <c:val>
            <c:numRef>
              <c:f>'11 Other epithelial 014'!$B$58:$B$60</c:f>
              <c:numCache/>
            </c:numRef>
          </c:val>
          <c:smooth val="0"/>
        </c:ser>
        <c:ser>
          <c:idx val="1"/>
          <c:order val="1"/>
          <c:tx>
            <c:strRef>
              <c:f>'11 Other epithelial 014'!$C$57</c:f>
              <c:strCache>
                <c:ptCount val="1"/>
                <c:pt idx="0">
                  <c:v>North East APC: 1.6 (95% CI: -2.2 ; 5.6)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 Other epithelial 014'!$A$58:$A$60</c:f>
              <c:strCache/>
            </c:strRef>
          </c:cat>
          <c:val>
            <c:numRef>
              <c:f>'11 Other epithelial 014'!$C$58:$C$60</c:f>
              <c:numCache/>
            </c:numRef>
          </c:val>
          <c:smooth val="0"/>
        </c:ser>
        <c:ser>
          <c:idx val="2"/>
          <c:order val="2"/>
          <c:tx>
            <c:strRef>
              <c:f>'11 Other epithelial 014'!$D$57</c:f>
              <c:strCache>
                <c:ptCount val="1"/>
                <c:pt idx="0">
                  <c:v>Centre APC:  (95% CI:  ; 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'11 Other epithelial 014'!$A$58:$A$60</c:f>
              <c:strCache/>
            </c:strRef>
          </c:cat>
          <c:val>
            <c:numRef>
              <c:f>'11 Other epithelial 014'!$D$58:$D$60</c:f>
              <c:numCache/>
            </c:numRef>
          </c:val>
          <c:smooth val="0"/>
        </c:ser>
        <c:ser>
          <c:idx val="3"/>
          <c:order val="3"/>
          <c:tx>
            <c:strRef>
              <c:f>'11 Other epithelial 014'!$E$57</c:f>
              <c:strCache>
                <c:ptCount val="1"/>
                <c:pt idx="0">
                  <c:v>South APC:  (95% CI:  ; 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'11 Other epithelial 014'!$A$58:$A$60</c:f>
              <c:strCache/>
            </c:strRef>
          </c:cat>
          <c:val>
            <c:numRef>
              <c:f>'11 Other epithelial 014'!$E$58:$E$60</c:f>
              <c:numCache/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70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25"/>
          <c:y val="0.80775"/>
          <c:w val="0.769"/>
          <c:h val="0.1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period (POOL 1988-2008)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75"/>
          <c:w val="0.900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014'!$B$80</c:f>
              <c:strCache>
                <c:ptCount val="1"/>
                <c:pt idx="0">
                  <c:v>5 years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'11 Other epithelial 014'!$A$81:$A$84</c:f>
              <c:strCache/>
            </c:strRef>
          </c:cat>
          <c:val>
            <c:numRef>
              <c:f>'11 Other epithelial 014'!$B$81:$B$84</c:f>
              <c:numCache/>
            </c:numRef>
          </c:val>
          <c:smooth val="0"/>
        </c:ser>
        <c:ser>
          <c:idx val="1"/>
          <c:order val="1"/>
          <c:tx>
            <c:strRef>
              <c:f>'11 Other epithelial 014'!$C$80</c:f>
              <c:strCache>
                <c:ptCount val="1"/>
                <c:pt idx="0">
                  <c:v>10 years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Pt>
            <c:idx val="2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99CC"/>
                </a:solidFill>
                <a:prstDash val="sysDot"/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FF99CC"/>
                  </a:solidFill>
                </a:ln>
              </c:spPr>
            </c:marker>
          </c:dPt>
          <c:cat>
            <c:strRef>
              <c:f>'11 Other epithelial 014'!$A$81:$A$84</c:f>
              <c:strCache/>
            </c:strRef>
          </c:cat>
          <c:val>
            <c:numRef>
              <c:f>'11 Other epithelial 014'!$C$81:$C$84</c:f>
              <c:numCache/>
            </c:numRef>
          </c:val>
          <c:smooth val="0"/>
        </c:ser>
        <c:ser>
          <c:idx val="2"/>
          <c:order val="2"/>
          <c:tx>
            <c:strRef>
              <c:f>'11 Other epithelial 014'!$D$80</c:f>
              <c:strCache>
                <c:ptCount val="1"/>
                <c:pt idx="0">
                  <c:v>15 years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 Other epithelial 014'!$A$81:$A$84</c:f>
              <c:strCache/>
            </c:strRef>
          </c:cat>
          <c:val>
            <c:numRef>
              <c:f>'11 Other epithelial 014'!$D$81:$D$84</c:f>
              <c:numCache/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039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5"/>
          <c:y val="0.90875"/>
          <c:w val="0.921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Cumulative survival by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4775"/>
          <c:w val="0.898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'11 Other epithelial 014'!$B$70</c:f>
              <c:strCache>
                <c:ptCount val="1"/>
                <c:pt idx="0">
                  <c:v>NORTH WEST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'11 Other epithelial 014'!$A$71:$A$76</c:f>
              <c:numCache/>
            </c:numRef>
          </c:cat>
          <c:val>
            <c:numRef>
              <c:f>'11 Other epithelial 014'!$B$71:$B$76</c:f>
              <c:numCache/>
            </c:numRef>
          </c:val>
          <c:smooth val="0"/>
        </c:ser>
        <c:ser>
          <c:idx val="1"/>
          <c:order val="1"/>
          <c:tx>
            <c:strRef>
              <c:f>'11 Other epithelial 014'!$C$70</c:f>
              <c:strCache>
                <c:ptCount val="1"/>
                <c:pt idx="0">
                  <c:v>NORTH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Other epithelial 014'!$A$71:$A$76</c:f>
              <c:numCache/>
            </c:numRef>
          </c:cat>
          <c:val>
            <c:numRef>
              <c:f>'11 Other epithelial 014'!$C$71:$C$76</c:f>
              <c:numCache/>
            </c:numRef>
          </c:val>
          <c:smooth val="0"/>
        </c:ser>
        <c:ser>
          <c:idx val="2"/>
          <c:order val="2"/>
          <c:tx>
            <c:strRef>
              <c:f>'11 Other epithelial 014'!$D$70</c:f>
              <c:strCache>
                <c:ptCount val="1"/>
                <c:pt idx="0">
                  <c:v>CENTRE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'11 Other epithelial 014'!$A$71:$A$76</c:f>
              <c:numCache/>
            </c:numRef>
          </c:cat>
          <c:val>
            <c:numRef>
              <c:f>'11 Other epithelial 014'!$D$71:$D$76</c:f>
              <c:numCache/>
            </c:numRef>
          </c:val>
          <c:smooth val="0"/>
        </c:ser>
        <c:ser>
          <c:idx val="3"/>
          <c:order val="3"/>
          <c:tx>
            <c:strRef>
              <c:f>'11 Other epithelial 014'!$E$70</c:f>
              <c:strCache>
                <c:ptCount val="1"/>
                <c:pt idx="0">
                  <c:v>SOUTH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'11 Other epithelial 014'!$A$71:$A$76</c:f>
              <c:numCache/>
            </c:numRef>
          </c:cat>
          <c:val>
            <c:numRef>
              <c:f>'11 Other epithelial 014'!$E$71:$E$76</c:f>
              <c:numCache/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after diagnosis</a:t>
                </a:r>
              </a:p>
            </c:rich>
          </c:tx>
          <c:layout>
            <c:manualLayout>
              <c:xMode val="factor"/>
              <c:yMode val="factor"/>
              <c:x val="0.003"/>
              <c:y val="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Observed survival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71937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0875"/>
          <c:w val="0.91825"/>
          <c:h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Incidence rate by gender and area (POOL 2003-2008)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904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0000FF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3"/>
            <c:invertIfNegative val="0"/>
            <c:spPr>
              <a:solidFill>
                <a:srgbClr val="FF99CC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errBars>
            <c:errDir val="y"/>
            <c:errBarType val="both"/>
            <c:errValType val="cust"/>
            <c:plus>
              <c:numRef>
                <c:f>'11 Other epithelial 0-19'!$G$4:$G$18</c:f>
                <c:numCache>
                  <c:ptCount val="15"/>
                  <c:pt idx="0">
                    <c:v>2.3999999999999986</c:v>
                  </c:pt>
                  <c:pt idx="1">
                    <c:v>3.1999999999999993</c:v>
                  </c:pt>
                  <c:pt idx="2">
                    <c:v>2</c:v>
                  </c:pt>
                  <c:pt idx="3">
                    <c:v>4.5</c:v>
                  </c:pt>
                  <c:pt idx="4">
                    <c:v>5.299999999999997</c:v>
                  </c:pt>
                  <c:pt idx="5">
                    <c:v>3.3999999999999986</c:v>
                  </c:pt>
                  <c:pt idx="6">
                    <c:v>5.199999999999999</c:v>
                  </c:pt>
                  <c:pt idx="7">
                    <c:v>7.199999999999996</c:v>
                  </c:pt>
                  <c:pt idx="8">
                    <c:v>4.300000000000001</c:v>
                  </c:pt>
                  <c:pt idx="9">
                    <c:v>8.400000000000002</c:v>
                  </c:pt>
                  <c:pt idx="10">
                    <c:v>9.600000000000001</c:v>
                  </c:pt>
                  <c:pt idx="11">
                    <c:v>6.100000000000001</c:v>
                  </c:pt>
                  <c:pt idx="12">
                    <c:v>3.8000000000000007</c:v>
                  </c:pt>
                  <c:pt idx="13">
                    <c:v>6.399999999999999</c:v>
                  </c:pt>
                  <c:pt idx="14">
                    <c:v>3.599999999999998</c:v>
                  </c:pt>
                </c:numCache>
              </c:numRef>
            </c:plus>
            <c:minus>
              <c:numRef>
                <c:f>'11 Other epithelial 0-19'!$F$4:$F$18</c:f>
                <c:numCache>
                  <c:ptCount val="15"/>
                  <c:pt idx="0">
                    <c:v>2.1000000000000014</c:v>
                  </c:pt>
                  <c:pt idx="1">
                    <c:v>3</c:v>
                  </c:pt>
                  <c:pt idx="2">
                    <c:v>1.8000000000000007</c:v>
                  </c:pt>
                  <c:pt idx="3">
                    <c:v>3.799999999999999</c:v>
                  </c:pt>
                  <c:pt idx="4">
                    <c:v>4.600000000000001</c:v>
                  </c:pt>
                  <c:pt idx="5">
                    <c:v>2.900000000000002</c:v>
                  </c:pt>
                  <c:pt idx="6">
                    <c:v>4.299999999999999</c:v>
                  </c:pt>
                  <c:pt idx="7">
                    <c:v>6.200000000000003</c:v>
                  </c:pt>
                  <c:pt idx="8">
                    <c:v>3.8000000000000007</c:v>
                  </c:pt>
                  <c:pt idx="9">
                    <c:v>6.699999999999999</c:v>
                  </c:pt>
                  <c:pt idx="10">
                    <c:v>7.800000000000001</c:v>
                  </c:pt>
                  <c:pt idx="11">
                    <c:v>5.300000000000001</c:v>
                  </c:pt>
                  <c:pt idx="12">
                    <c:v>2.8999999999999995</c:v>
                  </c:pt>
                  <c:pt idx="13">
                    <c:v>5.5</c:v>
                  </c:pt>
                  <c:pt idx="14">
                    <c:v>3.1000000000000014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cat>
            <c:multiLvlStrRef>
              <c:f>'11 Other epithelial 0-19'!$A$4:$B$18</c:f>
              <c:multiLvlStrCache/>
            </c:multiLvlStrRef>
          </c:cat>
          <c:val>
            <c:numRef>
              <c:f>'11 Other epithelial 0-19'!$C$4:$C$18</c:f>
              <c:numCache/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standardized rate x 1,000,000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1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72427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3"/>
        <xdr:cNvGraphicFramePr/>
      </xdr:nvGraphicFramePr>
      <xdr:xfrm>
        <a:off x="801052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30</xdr:row>
      <xdr:rowOff>38100</xdr:rowOff>
    </xdr:from>
    <xdr:to>
      <xdr:col>13</xdr:col>
      <xdr:colOff>590550</xdr:colOff>
      <xdr:row>48</xdr:row>
      <xdr:rowOff>47625</xdr:rowOff>
    </xdr:to>
    <xdr:graphicFrame>
      <xdr:nvGraphicFramePr>
        <xdr:cNvPr id="3" name="Chart 5"/>
        <xdr:cNvGraphicFramePr/>
      </xdr:nvGraphicFramePr>
      <xdr:xfrm>
        <a:off x="3638550" y="4933950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30</xdr:row>
      <xdr:rowOff>28575</xdr:rowOff>
    </xdr:from>
    <xdr:to>
      <xdr:col>21</xdr:col>
      <xdr:colOff>38100</xdr:colOff>
      <xdr:row>48</xdr:row>
      <xdr:rowOff>28575</xdr:rowOff>
    </xdr:to>
    <xdr:graphicFrame>
      <xdr:nvGraphicFramePr>
        <xdr:cNvPr id="4" name="Chart 6"/>
        <xdr:cNvGraphicFramePr/>
      </xdr:nvGraphicFramePr>
      <xdr:xfrm>
        <a:off x="7943850" y="4924425"/>
        <a:ext cx="42672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314325</xdr:colOff>
      <xdr:row>48</xdr:row>
      <xdr:rowOff>114300</xdr:rowOff>
    </xdr:from>
    <xdr:to>
      <xdr:col>13</xdr:col>
      <xdr:colOff>581025</xdr:colOff>
      <xdr:row>66</xdr:row>
      <xdr:rowOff>133350</xdr:rowOff>
    </xdr:to>
    <xdr:graphicFrame>
      <xdr:nvGraphicFramePr>
        <xdr:cNvPr id="5" name="Chart 10"/>
        <xdr:cNvGraphicFramePr/>
      </xdr:nvGraphicFramePr>
      <xdr:xfrm>
        <a:off x="3619500" y="7924800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38100</xdr:colOff>
      <xdr:row>48</xdr:row>
      <xdr:rowOff>85725</xdr:rowOff>
    </xdr:from>
    <xdr:to>
      <xdr:col>21</xdr:col>
      <xdr:colOff>38100</xdr:colOff>
      <xdr:row>66</xdr:row>
      <xdr:rowOff>114300</xdr:rowOff>
    </xdr:to>
    <xdr:graphicFrame>
      <xdr:nvGraphicFramePr>
        <xdr:cNvPr id="6" name="Chart 11"/>
        <xdr:cNvGraphicFramePr/>
      </xdr:nvGraphicFramePr>
      <xdr:xfrm>
        <a:off x="7943850" y="789622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66675</xdr:colOff>
      <xdr:row>66</xdr:row>
      <xdr:rowOff>152400</xdr:rowOff>
    </xdr:from>
    <xdr:to>
      <xdr:col>21</xdr:col>
      <xdr:colOff>66675</xdr:colOff>
      <xdr:row>85</xdr:row>
      <xdr:rowOff>19050</xdr:rowOff>
    </xdr:to>
    <xdr:graphicFrame>
      <xdr:nvGraphicFramePr>
        <xdr:cNvPr id="7" name="Chart 12"/>
        <xdr:cNvGraphicFramePr/>
      </xdr:nvGraphicFramePr>
      <xdr:xfrm>
        <a:off x="7972425" y="1087755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304800</xdr:colOff>
      <xdr:row>67</xdr:row>
      <xdr:rowOff>9525</xdr:rowOff>
    </xdr:from>
    <xdr:to>
      <xdr:col>13</xdr:col>
      <xdr:colOff>590550</xdr:colOff>
      <xdr:row>85</xdr:row>
      <xdr:rowOff>47625</xdr:rowOff>
    </xdr:to>
    <xdr:graphicFrame>
      <xdr:nvGraphicFramePr>
        <xdr:cNvPr id="8" name="Chart 13"/>
        <xdr:cNvGraphicFramePr/>
      </xdr:nvGraphicFramePr>
      <xdr:xfrm>
        <a:off x="3609975" y="10896600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438525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724775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30</xdr:row>
      <xdr:rowOff>85725</xdr:rowOff>
    </xdr:from>
    <xdr:to>
      <xdr:col>14</xdr:col>
      <xdr:colOff>47625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3419475" y="4981575"/>
        <a:ext cx="42481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30</xdr:row>
      <xdr:rowOff>85725</xdr:rowOff>
    </xdr:from>
    <xdr:to>
      <xdr:col>21</xdr:col>
      <xdr:colOff>76200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7705725" y="4981575"/>
        <a:ext cx="425767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48</xdr:row>
      <xdr:rowOff>142875</xdr:rowOff>
    </xdr:from>
    <xdr:to>
      <xdr:col>14</xdr:col>
      <xdr:colOff>57150</xdr:colOff>
      <xdr:row>67</xdr:row>
      <xdr:rowOff>0</xdr:rowOff>
    </xdr:to>
    <xdr:graphicFrame>
      <xdr:nvGraphicFramePr>
        <xdr:cNvPr id="5" name="Chart 6"/>
        <xdr:cNvGraphicFramePr/>
      </xdr:nvGraphicFramePr>
      <xdr:xfrm>
        <a:off x="3419475" y="7953375"/>
        <a:ext cx="42576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104775</xdr:colOff>
      <xdr:row>48</xdr:row>
      <xdr:rowOff>142875</xdr:rowOff>
    </xdr:from>
    <xdr:to>
      <xdr:col>21</xdr:col>
      <xdr:colOff>104775</xdr:colOff>
      <xdr:row>67</xdr:row>
      <xdr:rowOff>9525</xdr:rowOff>
    </xdr:to>
    <xdr:graphicFrame>
      <xdr:nvGraphicFramePr>
        <xdr:cNvPr id="6" name="Chart 7"/>
        <xdr:cNvGraphicFramePr/>
      </xdr:nvGraphicFramePr>
      <xdr:xfrm>
        <a:off x="7724775" y="795337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123825</xdr:colOff>
      <xdr:row>67</xdr:row>
      <xdr:rowOff>47625</xdr:rowOff>
    </xdr:from>
    <xdr:to>
      <xdr:col>21</xdr:col>
      <xdr:colOff>123825</xdr:colOff>
      <xdr:row>85</xdr:row>
      <xdr:rowOff>76200</xdr:rowOff>
    </xdr:to>
    <xdr:graphicFrame>
      <xdr:nvGraphicFramePr>
        <xdr:cNvPr id="7" name="Chart 8"/>
        <xdr:cNvGraphicFramePr/>
      </xdr:nvGraphicFramePr>
      <xdr:xfrm>
        <a:off x="7743825" y="10934700"/>
        <a:ext cx="42672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66675</xdr:colOff>
      <xdr:row>67</xdr:row>
      <xdr:rowOff>38100</xdr:rowOff>
    </xdr:from>
    <xdr:to>
      <xdr:col>14</xdr:col>
      <xdr:colOff>76200</xdr:colOff>
      <xdr:row>85</xdr:row>
      <xdr:rowOff>76200</xdr:rowOff>
    </xdr:to>
    <xdr:graphicFrame>
      <xdr:nvGraphicFramePr>
        <xdr:cNvPr id="8" name="Chart 9"/>
        <xdr:cNvGraphicFramePr/>
      </xdr:nvGraphicFramePr>
      <xdr:xfrm>
        <a:off x="3419475" y="10925175"/>
        <a:ext cx="4276725" cy="295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14</xdr:col>
      <xdr:colOff>76200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3124200" y="323850"/>
        <a:ext cx="4257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2</xdr:row>
      <xdr:rowOff>0</xdr:rowOff>
    </xdr:from>
    <xdr:to>
      <xdr:col>21</xdr:col>
      <xdr:colOff>85725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7410450" y="323850"/>
        <a:ext cx="4248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304800</xdr:colOff>
      <xdr:row>67</xdr:row>
      <xdr:rowOff>104775</xdr:rowOff>
    </xdr:from>
    <xdr:to>
      <xdr:col>17</xdr:col>
      <xdr:colOff>304800</xdr:colOff>
      <xdr:row>85</xdr:row>
      <xdr:rowOff>133350</xdr:rowOff>
    </xdr:to>
    <xdr:graphicFrame>
      <xdr:nvGraphicFramePr>
        <xdr:cNvPr id="3" name="Chart 8"/>
        <xdr:cNvGraphicFramePr/>
      </xdr:nvGraphicFramePr>
      <xdr:xfrm>
        <a:off x="5172075" y="10991850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48</xdr:row>
      <xdr:rowOff>152400</xdr:rowOff>
    </xdr:from>
    <xdr:to>
      <xdr:col>13</xdr:col>
      <xdr:colOff>571500</xdr:colOff>
      <xdr:row>67</xdr:row>
      <xdr:rowOff>28575</xdr:rowOff>
    </xdr:to>
    <xdr:graphicFrame>
      <xdr:nvGraphicFramePr>
        <xdr:cNvPr id="4" name="Chart 9"/>
        <xdr:cNvGraphicFramePr/>
      </xdr:nvGraphicFramePr>
      <xdr:xfrm>
        <a:off x="3009900" y="7962900"/>
        <a:ext cx="42576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30</xdr:row>
      <xdr:rowOff>19050</xdr:rowOff>
    </xdr:from>
    <xdr:to>
      <xdr:col>21</xdr:col>
      <xdr:colOff>28575</xdr:colOff>
      <xdr:row>48</xdr:row>
      <xdr:rowOff>57150</xdr:rowOff>
    </xdr:to>
    <xdr:graphicFrame>
      <xdr:nvGraphicFramePr>
        <xdr:cNvPr id="5" name="Chart 12"/>
        <xdr:cNvGraphicFramePr/>
      </xdr:nvGraphicFramePr>
      <xdr:xfrm>
        <a:off x="7324725" y="4914900"/>
        <a:ext cx="427672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85725</xdr:colOff>
      <xdr:row>30</xdr:row>
      <xdr:rowOff>28575</xdr:rowOff>
    </xdr:from>
    <xdr:to>
      <xdr:col>13</xdr:col>
      <xdr:colOff>581025</xdr:colOff>
      <xdr:row>48</xdr:row>
      <xdr:rowOff>57150</xdr:rowOff>
    </xdr:to>
    <xdr:graphicFrame>
      <xdr:nvGraphicFramePr>
        <xdr:cNvPr id="6" name="Chart 13"/>
        <xdr:cNvGraphicFramePr/>
      </xdr:nvGraphicFramePr>
      <xdr:xfrm>
        <a:off x="3009900" y="4924425"/>
        <a:ext cx="42672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48</xdr:row>
      <xdr:rowOff>152400</xdr:rowOff>
    </xdr:from>
    <xdr:to>
      <xdr:col>21</xdr:col>
      <xdr:colOff>38100</xdr:colOff>
      <xdr:row>67</xdr:row>
      <xdr:rowOff>38100</xdr:rowOff>
    </xdr:to>
    <xdr:graphicFrame>
      <xdr:nvGraphicFramePr>
        <xdr:cNvPr id="7" name="Chart 14"/>
        <xdr:cNvGraphicFramePr/>
      </xdr:nvGraphicFramePr>
      <xdr:xfrm>
        <a:off x="7324725" y="7962900"/>
        <a:ext cx="42862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27">
      <selection activeCell="AA33" sqref="AA33"/>
    </sheetView>
  </sheetViews>
  <sheetFormatPr defaultColWidth="9.140625" defaultRowHeight="12.75"/>
  <cols>
    <col min="1" max="1" width="24.57421875" style="15" customWidth="1"/>
    <col min="2" max="7" width="5.00390625" style="9" customWidth="1"/>
    <col min="8" max="8" width="9.140625" style="9" customWidth="1"/>
  </cols>
  <sheetData>
    <row r="1" spans="1:15" s="5" customFormat="1" ht="12.75">
      <c r="A1" s="13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4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15" t="s">
        <v>20</v>
      </c>
      <c r="B4" s="9" t="s">
        <v>6</v>
      </c>
      <c r="C4" s="9">
        <v>6.5</v>
      </c>
      <c r="D4" s="9">
        <v>5</v>
      </c>
      <c r="E4" s="9">
        <v>8.4</v>
      </c>
      <c r="F4" s="9">
        <f>C4-D4</f>
        <v>1.5</v>
      </c>
      <c r="G4" s="9">
        <f>E4-C4</f>
        <v>1.9000000000000004</v>
      </c>
    </row>
    <row r="5" spans="2:7" ht="12.75">
      <c r="B5" s="9" t="s">
        <v>7</v>
      </c>
      <c r="C5" s="9">
        <v>9.4</v>
      </c>
      <c r="D5" s="9">
        <v>7.5</v>
      </c>
      <c r="E5" s="9">
        <v>11.7</v>
      </c>
      <c r="F5" s="9">
        <f aca="true" t="shared" si="0" ref="F5:F18">C5-D5</f>
        <v>1.9000000000000004</v>
      </c>
      <c r="G5" s="9">
        <f aca="true" t="shared" si="1" ref="G5:G18">E5-C5</f>
        <v>2.299999999999999</v>
      </c>
    </row>
    <row r="6" spans="2:7" ht="12.75">
      <c r="B6" s="9" t="s">
        <v>8</v>
      </c>
      <c r="C6" s="9">
        <v>7.9</v>
      </c>
      <c r="D6" s="9">
        <v>6.7</v>
      </c>
      <c r="E6" s="9">
        <v>9.3</v>
      </c>
      <c r="F6" s="9">
        <f t="shared" si="0"/>
        <v>1.2000000000000002</v>
      </c>
      <c r="G6" s="9">
        <f t="shared" si="1"/>
        <v>1.4000000000000004</v>
      </c>
    </row>
    <row r="7" spans="1:7" ht="12.75">
      <c r="A7" s="15" t="s">
        <v>24</v>
      </c>
      <c r="B7" s="9" t="s">
        <v>6</v>
      </c>
      <c r="C7" s="9">
        <v>5.9</v>
      </c>
      <c r="D7" s="9">
        <v>3.5</v>
      </c>
      <c r="E7" s="9">
        <v>9.4</v>
      </c>
      <c r="F7" s="9">
        <f t="shared" si="0"/>
        <v>2.4000000000000004</v>
      </c>
      <c r="G7" s="9">
        <f t="shared" si="1"/>
        <v>3.5</v>
      </c>
    </row>
    <row r="8" spans="2:7" ht="12.75">
      <c r="B8" s="9" t="s">
        <v>7</v>
      </c>
      <c r="C8" s="9">
        <v>4.9</v>
      </c>
      <c r="D8" s="9">
        <v>2.7</v>
      </c>
      <c r="E8" s="9">
        <v>8.3</v>
      </c>
      <c r="F8" s="9">
        <f t="shared" si="0"/>
        <v>2.2</v>
      </c>
      <c r="G8" s="9">
        <f t="shared" si="1"/>
        <v>3.4000000000000004</v>
      </c>
    </row>
    <row r="9" spans="2:7" ht="12.75">
      <c r="B9" s="9" t="s">
        <v>8</v>
      </c>
      <c r="C9" s="9">
        <v>5.4</v>
      </c>
      <c r="D9" s="9">
        <v>3.7</v>
      </c>
      <c r="E9" s="9">
        <v>7.7</v>
      </c>
      <c r="F9" s="9">
        <f t="shared" si="0"/>
        <v>1.7000000000000002</v>
      </c>
      <c r="G9" s="9">
        <f t="shared" si="1"/>
        <v>2.3</v>
      </c>
    </row>
    <row r="10" spans="1:7" ht="12.75">
      <c r="A10" s="15" t="s">
        <v>26</v>
      </c>
      <c r="B10" s="9" t="s">
        <v>6</v>
      </c>
      <c r="C10" s="9">
        <v>5.8</v>
      </c>
      <c r="D10" s="9">
        <v>3.3</v>
      </c>
      <c r="E10" s="9">
        <v>9.6</v>
      </c>
      <c r="F10" s="9">
        <f t="shared" si="0"/>
        <v>2.5</v>
      </c>
      <c r="G10" s="9">
        <f t="shared" si="1"/>
        <v>3.8</v>
      </c>
    </row>
    <row r="11" spans="2:7" ht="12.75">
      <c r="B11" s="9" t="s">
        <v>7</v>
      </c>
      <c r="C11" s="9">
        <v>12</v>
      </c>
      <c r="D11" s="9">
        <v>8.1</v>
      </c>
      <c r="E11" s="9">
        <v>17.3</v>
      </c>
      <c r="F11" s="9">
        <f t="shared" si="0"/>
        <v>3.9000000000000004</v>
      </c>
      <c r="G11" s="9">
        <f t="shared" si="1"/>
        <v>5.300000000000001</v>
      </c>
    </row>
    <row r="12" spans="2:7" ht="12.75">
      <c r="B12" s="9" t="s">
        <v>8</v>
      </c>
      <c r="C12" s="9">
        <v>8.8</v>
      </c>
      <c r="D12" s="9">
        <v>6.4</v>
      </c>
      <c r="E12" s="9">
        <v>11.9</v>
      </c>
      <c r="F12" s="9">
        <f t="shared" si="0"/>
        <v>2.4000000000000004</v>
      </c>
      <c r="G12" s="9">
        <f t="shared" si="1"/>
        <v>3.0999999999999996</v>
      </c>
    </row>
    <row r="13" spans="1:7" ht="12.75">
      <c r="A13" s="15" t="s">
        <v>28</v>
      </c>
      <c r="B13" s="9" t="s">
        <v>6</v>
      </c>
      <c r="C13" s="9">
        <v>15.5</v>
      </c>
      <c r="D13" s="9">
        <v>9.5</v>
      </c>
      <c r="E13" s="9">
        <v>24</v>
      </c>
      <c r="F13" s="9">
        <f t="shared" si="0"/>
        <v>6</v>
      </c>
      <c r="G13" s="9">
        <f t="shared" si="1"/>
        <v>8.5</v>
      </c>
    </row>
    <row r="14" spans="2:7" ht="12.75">
      <c r="B14" s="9" t="s">
        <v>7</v>
      </c>
      <c r="C14" s="9">
        <v>15.2</v>
      </c>
      <c r="D14" s="9">
        <v>9.2</v>
      </c>
      <c r="E14" s="9">
        <v>23.9</v>
      </c>
      <c r="F14" s="9">
        <f t="shared" si="0"/>
        <v>6</v>
      </c>
      <c r="G14" s="9">
        <f t="shared" si="1"/>
        <v>8.7</v>
      </c>
    </row>
    <row r="15" spans="2:7" ht="12.75">
      <c r="B15" s="9" t="s">
        <v>8</v>
      </c>
      <c r="C15" s="9">
        <v>15.4</v>
      </c>
      <c r="D15" s="9">
        <v>10.9</v>
      </c>
      <c r="E15" s="9">
        <v>21</v>
      </c>
      <c r="F15" s="9">
        <f t="shared" si="0"/>
        <v>4.5</v>
      </c>
      <c r="G15" s="9">
        <f t="shared" si="1"/>
        <v>5.6</v>
      </c>
    </row>
    <row r="16" spans="1:7" ht="12.75">
      <c r="A16" s="15" t="s">
        <v>30</v>
      </c>
      <c r="B16" s="9" t="s">
        <v>6</v>
      </c>
      <c r="C16" s="9">
        <v>3.2</v>
      </c>
      <c r="D16" s="9">
        <v>1.4</v>
      </c>
      <c r="E16" s="9">
        <v>6.4</v>
      </c>
      <c r="F16" s="9">
        <f t="shared" si="0"/>
        <v>1.8000000000000003</v>
      </c>
      <c r="G16" s="9">
        <f t="shared" si="1"/>
        <v>3.2</v>
      </c>
    </row>
    <row r="17" spans="2:7" ht="12.75">
      <c r="B17" s="9" t="s">
        <v>7</v>
      </c>
      <c r="C17" s="9">
        <v>9.3</v>
      </c>
      <c r="D17" s="9">
        <v>5.8</v>
      </c>
      <c r="E17" s="9">
        <v>14.2</v>
      </c>
      <c r="F17" s="9">
        <f t="shared" si="0"/>
        <v>3.500000000000001</v>
      </c>
      <c r="G17" s="9">
        <f t="shared" si="1"/>
        <v>4.899999999999999</v>
      </c>
    </row>
    <row r="18" spans="2:7" ht="12.75">
      <c r="B18" s="9" t="s">
        <v>8</v>
      </c>
      <c r="C18" s="9">
        <v>6.2</v>
      </c>
      <c r="D18" s="9">
        <v>4.2</v>
      </c>
      <c r="E18" s="9">
        <v>8.9</v>
      </c>
      <c r="F18" s="9">
        <f t="shared" si="0"/>
        <v>2</v>
      </c>
      <c r="G18" s="9">
        <f t="shared" si="1"/>
        <v>2.7</v>
      </c>
    </row>
    <row r="21" spans="2:3" ht="12.75">
      <c r="B21" s="9" t="s">
        <v>3</v>
      </c>
      <c r="C21" s="9" t="s">
        <v>4</v>
      </c>
    </row>
    <row r="22" spans="1:3" ht="12.75" customHeight="1">
      <c r="A22" s="15" t="s">
        <v>40</v>
      </c>
      <c r="B22" s="10">
        <v>2</v>
      </c>
      <c r="C22" s="11">
        <f aca="true" t="shared" si="2" ref="C22:C27">B22/B$28</f>
        <v>0.013793103448275862</v>
      </c>
    </row>
    <row r="23" spans="1:3" ht="12.75" customHeight="1">
      <c r="A23" s="15" t="s">
        <v>41</v>
      </c>
      <c r="B23" s="9">
        <v>54</v>
      </c>
      <c r="C23" s="11">
        <f t="shared" si="2"/>
        <v>0.3724137931034483</v>
      </c>
    </row>
    <row r="24" spans="1:3" ht="12.75" customHeight="1">
      <c r="A24" s="15" t="s">
        <v>42</v>
      </c>
      <c r="B24" s="9">
        <v>9</v>
      </c>
      <c r="C24" s="11">
        <f t="shared" si="2"/>
        <v>0.06206896551724138</v>
      </c>
    </row>
    <row r="25" spans="1:3" ht="12.75" customHeight="1">
      <c r="A25" s="15" t="s">
        <v>43</v>
      </c>
      <c r="B25" s="9">
        <v>30</v>
      </c>
      <c r="C25" s="11">
        <f t="shared" si="2"/>
        <v>0.20689655172413793</v>
      </c>
    </row>
    <row r="26" spans="1:3" ht="14.25" customHeight="1">
      <c r="A26" s="15" t="s">
        <v>44</v>
      </c>
      <c r="B26" s="9">
        <v>20</v>
      </c>
      <c r="C26" s="11">
        <f t="shared" si="2"/>
        <v>0.13793103448275862</v>
      </c>
    </row>
    <row r="27" spans="1:3" ht="14.25" customHeight="1">
      <c r="A27" s="15" t="s">
        <v>45</v>
      </c>
      <c r="B27" s="9">
        <v>30</v>
      </c>
      <c r="C27" s="11">
        <f t="shared" si="2"/>
        <v>0.20689655172413793</v>
      </c>
    </row>
    <row r="28" ht="12.75">
      <c r="B28" s="10">
        <f>SUM(B22:B27)</f>
        <v>145</v>
      </c>
    </row>
    <row r="30" spans="1:15" s="5" customFormat="1" ht="12.75">
      <c r="A30" s="13" t="s">
        <v>23</v>
      </c>
      <c r="B30" s="7"/>
      <c r="C30" s="7"/>
      <c r="D30" s="7"/>
      <c r="E30" s="7"/>
      <c r="F30" s="7"/>
      <c r="G30" s="7"/>
      <c r="H30" s="6"/>
      <c r="O30" s="1"/>
    </row>
    <row r="32" spans="1:5" ht="12.75">
      <c r="A32" s="21"/>
      <c r="C32" s="9" t="s">
        <v>6</v>
      </c>
      <c r="D32" s="9" t="s">
        <v>7</v>
      </c>
      <c r="E32" s="9" t="s">
        <v>8</v>
      </c>
    </row>
    <row r="33" spans="1:5" ht="12.75">
      <c r="A33" s="22">
        <v>0.5</v>
      </c>
      <c r="B33" s="12" t="s">
        <v>32</v>
      </c>
      <c r="C33" s="9">
        <v>1.6</v>
      </c>
      <c r="D33" s="9">
        <v>5.1</v>
      </c>
      <c r="E33" s="9">
        <v>3.3</v>
      </c>
    </row>
    <row r="34" spans="1:5" ht="12.75">
      <c r="A34" s="22">
        <v>3</v>
      </c>
      <c r="B34" s="12" t="s">
        <v>33</v>
      </c>
      <c r="C34" s="9">
        <v>2.1</v>
      </c>
      <c r="D34" s="9">
        <v>2.2</v>
      </c>
      <c r="E34" s="9">
        <v>2.1</v>
      </c>
    </row>
    <row r="35" spans="1:5" ht="12.75">
      <c r="A35" s="22">
        <v>7.5</v>
      </c>
      <c r="B35" s="12" t="s">
        <v>34</v>
      </c>
      <c r="C35" s="9">
        <v>4</v>
      </c>
      <c r="D35" s="9">
        <v>5</v>
      </c>
      <c r="E35" s="9">
        <v>4.5</v>
      </c>
    </row>
    <row r="36" spans="1:5" ht="12.75">
      <c r="A36" s="22">
        <v>12.2</v>
      </c>
      <c r="B36" s="12" t="s">
        <v>35</v>
      </c>
      <c r="C36" s="9">
        <v>14.2</v>
      </c>
      <c r="D36" s="9">
        <v>21.5</v>
      </c>
      <c r="E36" s="9">
        <v>17.8</v>
      </c>
    </row>
    <row r="37" spans="1:5" ht="12.75">
      <c r="A37" s="22"/>
      <c r="B37" s="18" t="s">
        <v>54</v>
      </c>
      <c r="C37" s="18">
        <v>0.07</v>
      </c>
      <c r="D37" s="18">
        <v>0.06</v>
      </c>
      <c r="E37" s="18">
        <v>0.07</v>
      </c>
    </row>
    <row r="38" ht="12.75">
      <c r="A38" s="22"/>
    </row>
    <row r="39" spans="1:6" ht="12.75">
      <c r="A39" s="21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2">
        <v>0.5</v>
      </c>
      <c r="B40" s="12" t="s">
        <v>32</v>
      </c>
      <c r="C40" s="9">
        <v>0</v>
      </c>
      <c r="D40" s="9">
        <v>2.9</v>
      </c>
      <c r="E40" s="9">
        <v>17.6</v>
      </c>
      <c r="F40" s="9">
        <v>0</v>
      </c>
    </row>
    <row r="41" spans="1:6" ht="12.75">
      <c r="A41" s="22">
        <v>3</v>
      </c>
      <c r="B41" s="12" t="s">
        <v>33</v>
      </c>
      <c r="C41" s="9">
        <v>0.6</v>
      </c>
      <c r="D41" s="9">
        <v>0.7</v>
      </c>
      <c r="E41" s="9">
        <v>9</v>
      </c>
      <c r="F41" s="9">
        <v>1.8</v>
      </c>
    </row>
    <row r="42" spans="1:6" ht="12.75">
      <c r="A42" s="22">
        <v>7.5</v>
      </c>
      <c r="B42" s="12" t="s">
        <v>34</v>
      </c>
      <c r="C42" s="9">
        <v>4.2</v>
      </c>
      <c r="D42" s="9">
        <v>4.3</v>
      </c>
      <c r="E42" s="9">
        <v>4.9</v>
      </c>
      <c r="F42" s="9">
        <v>4.9</v>
      </c>
    </row>
    <row r="43" spans="1:6" ht="12.75">
      <c r="A43" s="22">
        <v>12.2</v>
      </c>
      <c r="B43" s="12" t="s">
        <v>35</v>
      </c>
      <c r="C43" s="9">
        <v>12.3</v>
      </c>
      <c r="D43" s="9">
        <v>22.2</v>
      </c>
      <c r="E43" s="9">
        <v>31.1</v>
      </c>
      <c r="F43" s="9">
        <v>12.9</v>
      </c>
    </row>
    <row r="44" spans="1:2" ht="12.75">
      <c r="A44" s="22"/>
      <c r="B44" s="12"/>
    </row>
    <row r="45" spans="1:2" ht="12.75">
      <c r="A45" s="22"/>
      <c r="B45" s="12"/>
    </row>
    <row r="46" spans="1:2" ht="12.75">
      <c r="A46" s="22"/>
      <c r="B46" s="12"/>
    </row>
    <row r="47" spans="1:2" ht="12.75">
      <c r="A47" s="22"/>
      <c r="B47" s="12"/>
    </row>
    <row r="48" spans="1:2" ht="12.75">
      <c r="A48" s="16"/>
      <c r="B48" s="12"/>
    </row>
    <row r="49" spans="1:2" ht="12.75">
      <c r="A49" s="16"/>
      <c r="B49" s="12"/>
    </row>
    <row r="50" spans="2:5" ht="12.75">
      <c r="B50" s="9" t="s">
        <v>55</v>
      </c>
      <c r="C50" s="9" t="s">
        <v>56</v>
      </c>
      <c r="D50" s="9" t="s">
        <v>65</v>
      </c>
      <c r="E50" s="9" t="s">
        <v>66</v>
      </c>
    </row>
    <row r="51" spans="1:3" ht="12.75">
      <c r="A51" s="15" t="s">
        <v>13</v>
      </c>
      <c r="B51" s="9">
        <v>3.8</v>
      </c>
      <c r="C51" s="9">
        <v>3.4</v>
      </c>
    </row>
    <row r="52" spans="1:5" ht="12.75">
      <c r="A52" s="15" t="s">
        <v>14</v>
      </c>
      <c r="B52" s="9">
        <v>3.4</v>
      </c>
      <c r="C52" s="9">
        <v>6</v>
      </c>
      <c r="D52" s="9">
        <v>3.3</v>
      </c>
      <c r="E52" s="9">
        <v>6.7</v>
      </c>
    </row>
    <row r="53" spans="1:5" ht="12.75">
      <c r="A53" s="15" t="s">
        <v>15</v>
      </c>
      <c r="B53" s="9">
        <v>3.7</v>
      </c>
      <c r="C53" s="9">
        <v>7.5</v>
      </c>
      <c r="D53" s="9">
        <v>4.2</v>
      </c>
      <c r="E53" s="9">
        <v>7.7</v>
      </c>
    </row>
    <row r="54" spans="1:5" ht="12.75">
      <c r="A54" s="15" t="s">
        <v>16</v>
      </c>
      <c r="B54" s="9">
        <v>7</v>
      </c>
      <c r="C54" s="9">
        <v>8.4</v>
      </c>
      <c r="D54" s="9">
        <v>7.1</v>
      </c>
      <c r="E54" s="9">
        <v>9.2</v>
      </c>
    </row>
    <row r="57" spans="2:5" ht="12.75">
      <c r="B57" s="9" t="s">
        <v>37</v>
      </c>
      <c r="C57" s="9" t="s">
        <v>46</v>
      </c>
      <c r="D57" s="9" t="s">
        <v>38</v>
      </c>
      <c r="E57" s="9" t="s">
        <v>39</v>
      </c>
    </row>
    <row r="58" spans="1:5" ht="12.75">
      <c r="A58" s="15" t="s">
        <v>14</v>
      </c>
      <c r="B58" s="9">
        <v>3.9</v>
      </c>
      <c r="C58" s="9">
        <v>6.8</v>
      </c>
      <c r="D58" s="9">
        <v>4.2</v>
      </c>
      <c r="E58" s="9">
        <v>4.1</v>
      </c>
    </row>
    <row r="59" spans="1:5" ht="12.75">
      <c r="A59" s="15" t="s">
        <v>15</v>
      </c>
      <c r="B59" s="9">
        <v>6.8</v>
      </c>
      <c r="C59" s="9">
        <v>5.5</v>
      </c>
      <c r="D59" s="9">
        <v>6</v>
      </c>
      <c r="E59" s="9">
        <v>3</v>
      </c>
    </row>
    <row r="60" spans="1:5" ht="12.75">
      <c r="A60" s="15" t="s">
        <v>16</v>
      </c>
      <c r="B60" s="9">
        <v>4</v>
      </c>
      <c r="C60" s="9">
        <v>8.6</v>
      </c>
      <c r="D60" s="9">
        <v>15.4</v>
      </c>
      <c r="E60" s="9">
        <v>2.8</v>
      </c>
    </row>
    <row r="70" spans="2:5" ht="12.75">
      <c r="B70" s="9" t="s">
        <v>24</v>
      </c>
      <c r="C70" s="9" t="s">
        <v>26</v>
      </c>
      <c r="D70" s="9" t="s">
        <v>28</v>
      </c>
      <c r="E70" s="9" t="s">
        <v>30</v>
      </c>
    </row>
    <row r="71" spans="1:5" ht="12.75">
      <c r="A71" s="15">
        <v>0</v>
      </c>
      <c r="B71" s="9">
        <v>1</v>
      </c>
      <c r="C71" s="9">
        <v>1</v>
      </c>
      <c r="D71" s="9">
        <v>1</v>
      </c>
      <c r="E71" s="9">
        <v>1</v>
      </c>
    </row>
    <row r="72" spans="1:5" ht="12.75">
      <c r="A72" s="15">
        <v>1</v>
      </c>
      <c r="B72" s="9">
        <v>0.9375</v>
      </c>
      <c r="C72" s="9">
        <v>1</v>
      </c>
      <c r="D72" s="9">
        <v>0.973</v>
      </c>
      <c r="E72" s="9">
        <v>0.9667</v>
      </c>
    </row>
    <row r="73" spans="1:5" ht="12.75">
      <c r="A73" s="15">
        <v>2</v>
      </c>
      <c r="B73" s="9">
        <v>0.9375</v>
      </c>
      <c r="C73" s="9">
        <v>1</v>
      </c>
      <c r="D73" s="9">
        <v>0.973</v>
      </c>
      <c r="E73" s="9">
        <v>0.9667</v>
      </c>
    </row>
    <row r="74" spans="1:5" ht="12.75">
      <c r="A74" s="15">
        <v>3</v>
      </c>
      <c r="B74" s="9">
        <v>0.9375</v>
      </c>
      <c r="C74" s="9">
        <v>0.9783</v>
      </c>
      <c r="D74" s="9">
        <v>0.9444</v>
      </c>
      <c r="E74" s="9">
        <v>0.9667</v>
      </c>
    </row>
    <row r="75" spans="1:5" ht="12.75">
      <c r="A75" s="15">
        <v>4</v>
      </c>
      <c r="B75" s="9">
        <v>0.9375</v>
      </c>
      <c r="C75" s="9">
        <v>0.9783</v>
      </c>
      <c r="D75" s="9">
        <v>0.9444</v>
      </c>
      <c r="E75" s="9">
        <v>0.9355</v>
      </c>
    </row>
    <row r="76" spans="1:5" ht="12.75">
      <c r="A76" s="15">
        <v>5</v>
      </c>
      <c r="B76" s="9">
        <v>0.9375</v>
      </c>
      <c r="C76" s="9">
        <v>0.9457</v>
      </c>
      <c r="D76" s="9">
        <v>0.9444</v>
      </c>
      <c r="E76" s="9">
        <v>0.9355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15" t="s">
        <v>13</v>
      </c>
      <c r="B81" s="9">
        <v>0.9143</v>
      </c>
      <c r="C81" s="9">
        <v>0.9143</v>
      </c>
      <c r="D81" s="9">
        <v>0.8857</v>
      </c>
    </row>
    <row r="82" spans="1:3" ht="12.75">
      <c r="A82" s="15" t="s">
        <v>14</v>
      </c>
      <c r="B82" s="9">
        <v>0.9535</v>
      </c>
      <c r="C82" s="9">
        <v>0.907</v>
      </c>
    </row>
    <row r="83" spans="1:2" ht="12.75">
      <c r="A83" s="15" t="s">
        <v>15</v>
      </c>
      <c r="B83" s="9">
        <v>0.96</v>
      </c>
    </row>
    <row r="84" spans="1:4" ht="12.75">
      <c r="A84" s="15" t="s">
        <v>16</v>
      </c>
      <c r="B84" s="9">
        <v>0.9396</v>
      </c>
      <c r="C84" s="9">
        <v>0.9396</v>
      </c>
      <c r="D84" s="9">
        <v>0.9396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27">
      <selection activeCell="A32" sqref="A32:A47"/>
    </sheetView>
  </sheetViews>
  <sheetFormatPr defaultColWidth="9.140625" defaultRowHeight="12.75"/>
  <cols>
    <col min="1" max="1" width="24.57421875" style="9" customWidth="1"/>
    <col min="2" max="7" width="4.28125" style="9" customWidth="1"/>
    <col min="8" max="8" width="9.140625" style="9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6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8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16.1</v>
      </c>
      <c r="D4" s="9">
        <v>14</v>
      </c>
      <c r="E4" s="9">
        <v>18.5</v>
      </c>
      <c r="F4" s="9">
        <f aca="true" t="shared" si="0" ref="F4:F18">C4-D4</f>
        <v>2.1000000000000014</v>
      </c>
      <c r="G4" s="9">
        <f aca="true" t="shared" si="1" ref="G4:G18">E4-C4</f>
        <v>2.3999999999999986</v>
      </c>
    </row>
    <row r="5" spans="2:7" ht="12.75">
      <c r="B5" s="9" t="s">
        <v>7</v>
      </c>
      <c r="C5" s="9">
        <v>28.7</v>
      </c>
      <c r="D5" s="9">
        <v>25.7</v>
      </c>
      <c r="E5" s="9">
        <v>31.9</v>
      </c>
      <c r="F5" s="9">
        <f t="shared" si="0"/>
        <v>3</v>
      </c>
      <c r="G5" s="9">
        <f t="shared" si="1"/>
        <v>3.1999999999999993</v>
      </c>
    </row>
    <row r="6" spans="2:7" ht="12.75">
      <c r="B6" s="9" t="s">
        <v>8</v>
      </c>
      <c r="C6" s="9">
        <v>22.2</v>
      </c>
      <c r="D6" s="9">
        <v>20.4</v>
      </c>
      <c r="E6" s="9">
        <v>24.2</v>
      </c>
      <c r="F6" s="9">
        <f t="shared" si="0"/>
        <v>1.8000000000000007</v>
      </c>
      <c r="G6" s="9">
        <f t="shared" si="1"/>
        <v>2</v>
      </c>
    </row>
    <row r="7" spans="1:7" ht="12.75">
      <c r="A7" s="9" t="s">
        <v>24</v>
      </c>
      <c r="B7" s="9" t="s">
        <v>6</v>
      </c>
      <c r="C7" s="9">
        <v>16.9</v>
      </c>
      <c r="D7" s="9">
        <v>13.1</v>
      </c>
      <c r="E7" s="9">
        <v>21.4</v>
      </c>
      <c r="F7" s="9">
        <f t="shared" si="0"/>
        <v>3.799999999999999</v>
      </c>
      <c r="G7" s="9">
        <f t="shared" si="1"/>
        <v>4.5</v>
      </c>
    </row>
    <row r="8" spans="2:7" ht="12.75">
      <c r="B8" s="9" t="s">
        <v>7</v>
      </c>
      <c r="C8" s="9">
        <v>22.6</v>
      </c>
      <c r="D8" s="9">
        <v>18</v>
      </c>
      <c r="E8" s="9">
        <v>27.9</v>
      </c>
      <c r="F8" s="9">
        <f t="shared" si="0"/>
        <v>4.600000000000001</v>
      </c>
      <c r="G8" s="9">
        <f t="shared" si="1"/>
        <v>5.299999999999997</v>
      </c>
    </row>
    <row r="9" spans="2:7" ht="12.75">
      <c r="B9" s="9" t="s">
        <v>8</v>
      </c>
      <c r="C9" s="9">
        <v>19.6</v>
      </c>
      <c r="D9" s="9">
        <v>16.7</v>
      </c>
      <c r="E9" s="9">
        <v>23</v>
      </c>
      <c r="F9" s="9">
        <f t="shared" si="0"/>
        <v>2.900000000000002</v>
      </c>
      <c r="G9" s="9">
        <f t="shared" si="1"/>
        <v>3.3999999999999986</v>
      </c>
    </row>
    <row r="10" spans="1:7" ht="12.75">
      <c r="A10" s="9" t="s">
        <v>26</v>
      </c>
      <c r="B10" s="9" t="s">
        <v>6</v>
      </c>
      <c r="C10" s="9">
        <v>18.2</v>
      </c>
      <c r="D10" s="9">
        <v>13.9</v>
      </c>
      <c r="E10" s="9">
        <v>23.4</v>
      </c>
      <c r="F10" s="9">
        <f t="shared" si="0"/>
        <v>4.299999999999999</v>
      </c>
      <c r="G10" s="9">
        <f t="shared" si="1"/>
        <v>5.199999999999999</v>
      </c>
    </row>
    <row r="11" spans="2:7" ht="12.75">
      <c r="B11" s="9" t="s">
        <v>7</v>
      </c>
      <c r="C11" s="9">
        <v>34.7</v>
      </c>
      <c r="D11" s="9">
        <v>28.5</v>
      </c>
      <c r="E11" s="9">
        <v>41.9</v>
      </c>
      <c r="F11" s="9">
        <f t="shared" si="0"/>
        <v>6.200000000000003</v>
      </c>
      <c r="G11" s="9">
        <f t="shared" si="1"/>
        <v>7.199999999999996</v>
      </c>
    </row>
    <row r="12" spans="2:7" ht="12.75">
      <c r="B12" s="9" t="s">
        <v>8</v>
      </c>
      <c r="C12" s="9">
        <v>26.2</v>
      </c>
      <c r="D12" s="9">
        <v>22.4</v>
      </c>
      <c r="E12" s="9">
        <v>30.5</v>
      </c>
      <c r="F12" s="9">
        <f t="shared" si="0"/>
        <v>3.8000000000000007</v>
      </c>
      <c r="G12" s="9">
        <f t="shared" si="1"/>
        <v>4.300000000000001</v>
      </c>
    </row>
    <row r="13" spans="1:7" ht="12.75">
      <c r="A13" s="9" t="s">
        <v>28</v>
      </c>
      <c r="B13" s="9" t="s">
        <v>6</v>
      </c>
      <c r="C13" s="9">
        <v>24.2</v>
      </c>
      <c r="D13" s="9">
        <v>17.5</v>
      </c>
      <c r="E13" s="9">
        <v>32.6</v>
      </c>
      <c r="F13" s="9">
        <f t="shared" si="0"/>
        <v>6.699999999999999</v>
      </c>
      <c r="G13" s="9">
        <f t="shared" si="1"/>
        <v>8.400000000000002</v>
      </c>
    </row>
    <row r="14" spans="2:7" ht="12.75">
      <c r="B14" s="9" t="s">
        <v>7</v>
      </c>
      <c r="C14" s="9">
        <v>31</v>
      </c>
      <c r="D14" s="9">
        <v>23.2</v>
      </c>
      <c r="E14" s="9">
        <v>40.6</v>
      </c>
      <c r="F14" s="9">
        <f t="shared" si="0"/>
        <v>7.800000000000001</v>
      </c>
      <c r="G14" s="9">
        <f t="shared" si="1"/>
        <v>9.600000000000001</v>
      </c>
    </row>
    <row r="15" spans="2:7" ht="12.75">
      <c r="B15" s="9" t="s">
        <v>8</v>
      </c>
      <c r="C15" s="9">
        <v>27.5</v>
      </c>
      <c r="D15" s="9">
        <v>22.2</v>
      </c>
      <c r="E15" s="9">
        <v>33.6</v>
      </c>
      <c r="F15" s="9">
        <f t="shared" si="0"/>
        <v>5.300000000000001</v>
      </c>
      <c r="G15" s="9">
        <f t="shared" si="1"/>
        <v>6.100000000000001</v>
      </c>
    </row>
    <row r="16" spans="1:7" ht="12.75">
      <c r="A16" s="9" t="s">
        <v>30</v>
      </c>
      <c r="B16" s="9" t="s">
        <v>6</v>
      </c>
      <c r="C16" s="9">
        <v>9.1</v>
      </c>
      <c r="D16" s="9">
        <v>6.2</v>
      </c>
      <c r="E16" s="9">
        <v>12.9</v>
      </c>
      <c r="F16" s="9">
        <f t="shared" si="0"/>
        <v>2.8999999999999995</v>
      </c>
      <c r="G16" s="9">
        <f t="shared" si="1"/>
        <v>3.8000000000000007</v>
      </c>
    </row>
    <row r="17" spans="2:7" ht="12.75">
      <c r="B17" s="9" t="s">
        <v>7</v>
      </c>
      <c r="C17" s="9">
        <v>28.9</v>
      </c>
      <c r="D17" s="9">
        <v>23.4</v>
      </c>
      <c r="E17" s="9">
        <v>35.3</v>
      </c>
      <c r="F17" s="9">
        <f t="shared" si="0"/>
        <v>5.5</v>
      </c>
      <c r="G17" s="9">
        <f t="shared" si="1"/>
        <v>6.399999999999999</v>
      </c>
    </row>
    <row r="18" spans="2:7" ht="12.75">
      <c r="B18" s="9" t="s">
        <v>8</v>
      </c>
      <c r="C18" s="9">
        <v>18.8</v>
      </c>
      <c r="D18" s="9">
        <v>15.7</v>
      </c>
      <c r="E18" s="9">
        <v>22.4</v>
      </c>
      <c r="F18" s="9">
        <f t="shared" si="0"/>
        <v>3.1000000000000014</v>
      </c>
      <c r="G18" s="9">
        <f t="shared" si="1"/>
        <v>3.599999999999998</v>
      </c>
    </row>
    <row r="21" spans="2:3" ht="12.75">
      <c r="B21" s="9" t="s">
        <v>3</v>
      </c>
      <c r="C21" s="9" t="s">
        <v>4</v>
      </c>
    </row>
    <row r="22" spans="1:3" ht="12.75" customHeight="1">
      <c r="A22" s="9" t="s">
        <v>40</v>
      </c>
      <c r="B22" s="10">
        <v>2</v>
      </c>
      <c r="C22" s="11">
        <f aca="true" t="shared" si="2" ref="C22:C27">B22/B$28</f>
        <v>0.0036496350364963502</v>
      </c>
    </row>
    <row r="23" spans="1:3" ht="12.75" customHeight="1">
      <c r="A23" s="9" t="s">
        <v>41</v>
      </c>
      <c r="B23" s="9">
        <v>240</v>
      </c>
      <c r="C23" s="11">
        <f t="shared" si="2"/>
        <v>0.43795620437956206</v>
      </c>
    </row>
    <row r="24" spans="1:3" ht="12.75" customHeight="1">
      <c r="A24" s="9" t="s">
        <v>42</v>
      </c>
      <c r="B24" s="9">
        <v>28</v>
      </c>
      <c r="C24" s="11">
        <f t="shared" si="2"/>
        <v>0.051094890510948905</v>
      </c>
    </row>
    <row r="25" spans="1:3" ht="12.75" customHeight="1">
      <c r="A25" s="9" t="s">
        <v>43</v>
      </c>
      <c r="B25" s="9">
        <v>139</v>
      </c>
      <c r="C25" s="11">
        <f t="shared" si="2"/>
        <v>0.25364963503649635</v>
      </c>
    </row>
    <row r="26" spans="1:3" ht="14.25" customHeight="1">
      <c r="A26" s="9" t="s">
        <v>44</v>
      </c>
      <c r="B26" s="9">
        <v>52</v>
      </c>
      <c r="C26" s="11">
        <f t="shared" si="2"/>
        <v>0.0948905109489051</v>
      </c>
    </row>
    <row r="27" spans="1:3" ht="14.25" customHeight="1">
      <c r="A27" s="9" t="s">
        <v>45</v>
      </c>
      <c r="B27" s="9">
        <v>87</v>
      </c>
      <c r="C27" s="11">
        <f t="shared" si="2"/>
        <v>0.15875912408759124</v>
      </c>
    </row>
    <row r="28" ht="12.75">
      <c r="B28" s="10">
        <f>SUM(B22:B27)</f>
        <v>548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6"/>
      <c r="O30" s="1"/>
    </row>
    <row r="32" spans="1:5" ht="12.75">
      <c r="A32" s="23"/>
      <c r="C32" s="9" t="s">
        <v>6</v>
      </c>
      <c r="D32" s="9" t="s">
        <v>7</v>
      </c>
      <c r="E32" s="9" t="s">
        <v>8</v>
      </c>
    </row>
    <row r="33" spans="1:5" ht="12.75">
      <c r="A33" s="24">
        <v>0.5</v>
      </c>
      <c r="B33" s="12" t="s">
        <v>32</v>
      </c>
      <c r="C33" s="9">
        <v>1.6</v>
      </c>
      <c r="D33" s="9">
        <v>5.1</v>
      </c>
      <c r="E33" s="9">
        <v>3.3</v>
      </c>
    </row>
    <row r="34" spans="1:5" ht="12.75">
      <c r="A34" s="24">
        <v>3</v>
      </c>
      <c r="B34" s="12" t="s">
        <v>33</v>
      </c>
      <c r="C34" s="9">
        <v>2.1</v>
      </c>
      <c r="D34" s="9">
        <v>2.2</v>
      </c>
      <c r="E34" s="9">
        <v>2.1</v>
      </c>
    </row>
    <row r="35" spans="1:5" ht="12.75">
      <c r="A35" s="24">
        <v>7.5</v>
      </c>
      <c r="B35" s="12" t="s">
        <v>34</v>
      </c>
      <c r="C35" s="9">
        <v>4</v>
      </c>
      <c r="D35" s="9">
        <v>5</v>
      </c>
      <c r="E35" s="9">
        <v>4.5</v>
      </c>
    </row>
    <row r="36" spans="1:5" ht="12.75">
      <c r="A36" s="24">
        <v>12.2</v>
      </c>
      <c r="B36" s="12" t="s">
        <v>35</v>
      </c>
      <c r="C36" s="9">
        <v>14.2</v>
      </c>
      <c r="D36" s="9">
        <v>21.5</v>
      </c>
      <c r="E36" s="9">
        <v>17.8</v>
      </c>
    </row>
    <row r="37" spans="1:5" ht="12.75">
      <c r="A37" s="25">
        <v>17.5</v>
      </c>
      <c r="B37" s="12" t="s">
        <v>36</v>
      </c>
      <c r="C37" s="9">
        <v>46.3</v>
      </c>
      <c r="D37" s="9">
        <v>89.1</v>
      </c>
      <c r="E37" s="9">
        <v>67.1</v>
      </c>
    </row>
    <row r="38" spans="1:5" ht="12.75">
      <c r="A38" s="23"/>
      <c r="B38" s="19" t="s">
        <v>54</v>
      </c>
      <c r="C38" s="20">
        <f>(1-EXP(-(C33+4*C34+5*SUM(C35:C37))/1000000))*1000</f>
        <v>0.33244472800120217</v>
      </c>
      <c r="D38" s="20">
        <f>(1-EXP(-(D33+4*D34+5*SUM(D35:D37))/1000000))*1000</f>
        <v>0.5917248617515192</v>
      </c>
      <c r="E38" s="20">
        <f>(1-EXP(-(E33+4*E34+5*SUM(E35:E37))/1000000))*1000</f>
        <v>0.45859481323862195</v>
      </c>
    </row>
    <row r="39" spans="1:6" ht="12.75">
      <c r="A39" s="23"/>
      <c r="C39" s="9" t="s">
        <v>24</v>
      </c>
      <c r="D39" s="9" t="s">
        <v>26</v>
      </c>
      <c r="E39" s="9" t="s">
        <v>28</v>
      </c>
      <c r="F39" s="9" t="s">
        <v>30</v>
      </c>
    </row>
    <row r="40" spans="1:6" ht="12.75">
      <c r="A40" s="24">
        <v>0.5</v>
      </c>
      <c r="B40" s="12" t="s">
        <v>32</v>
      </c>
      <c r="C40" s="9">
        <v>0</v>
      </c>
      <c r="D40" s="9">
        <v>2.9</v>
      </c>
      <c r="E40" s="9">
        <v>17.6</v>
      </c>
      <c r="F40" s="9">
        <v>0</v>
      </c>
    </row>
    <row r="41" spans="1:6" ht="12.75">
      <c r="A41" s="24">
        <v>3</v>
      </c>
      <c r="B41" s="12" t="s">
        <v>33</v>
      </c>
      <c r="C41" s="9">
        <v>0.6</v>
      </c>
      <c r="D41" s="9">
        <v>0.7</v>
      </c>
      <c r="E41" s="9">
        <v>9</v>
      </c>
      <c r="F41" s="9">
        <v>1.8</v>
      </c>
    </row>
    <row r="42" spans="1:6" ht="12.75">
      <c r="A42" s="24">
        <v>7.5</v>
      </c>
      <c r="B42" s="12" t="s">
        <v>34</v>
      </c>
      <c r="C42" s="9">
        <v>4.2</v>
      </c>
      <c r="D42" s="9">
        <v>4.3</v>
      </c>
      <c r="E42" s="9">
        <v>4.9</v>
      </c>
      <c r="F42" s="9">
        <v>4.9</v>
      </c>
    </row>
    <row r="43" spans="1:6" ht="12.75">
      <c r="A43" s="24">
        <v>12.2</v>
      </c>
      <c r="B43" s="12" t="s">
        <v>35</v>
      </c>
      <c r="C43" s="9">
        <v>12.3</v>
      </c>
      <c r="D43" s="9">
        <v>22.2</v>
      </c>
      <c r="E43" s="9">
        <v>31.1</v>
      </c>
      <c r="F43" s="9">
        <v>12.9</v>
      </c>
    </row>
    <row r="44" spans="1:6" ht="12.75">
      <c r="A44" s="25">
        <v>17.5</v>
      </c>
      <c r="B44" s="12" t="s">
        <v>36</v>
      </c>
      <c r="C44" s="9">
        <v>64.3</v>
      </c>
      <c r="D44" s="9">
        <v>80.8</v>
      </c>
      <c r="E44" s="9">
        <v>65.5</v>
      </c>
      <c r="F44" s="9">
        <v>58.4</v>
      </c>
    </row>
    <row r="45" ht="12.75">
      <c r="A45" s="23"/>
    </row>
    <row r="46" ht="12.75">
      <c r="A46" s="23"/>
    </row>
    <row r="47" ht="12.75">
      <c r="A47" s="23"/>
    </row>
    <row r="50" spans="2:5" ht="12.75">
      <c r="B50" s="9" t="s">
        <v>57</v>
      </c>
      <c r="C50" s="9" t="s">
        <v>58</v>
      </c>
      <c r="D50" s="9" t="s">
        <v>63</v>
      </c>
      <c r="E50" s="9" t="s">
        <v>64</v>
      </c>
    </row>
    <row r="51" spans="1:3" ht="12.75">
      <c r="A51" s="9" t="s">
        <v>13</v>
      </c>
      <c r="B51" s="9">
        <v>9.2</v>
      </c>
      <c r="C51" s="9">
        <v>12.7</v>
      </c>
    </row>
    <row r="52" spans="1:5" ht="12.75">
      <c r="A52" s="9" t="s">
        <v>14</v>
      </c>
      <c r="B52" s="9">
        <v>9.9</v>
      </c>
      <c r="C52" s="9">
        <v>17.8</v>
      </c>
      <c r="D52" s="9">
        <v>10</v>
      </c>
      <c r="E52" s="9">
        <v>19.3</v>
      </c>
    </row>
    <row r="53" spans="1:5" ht="12.75">
      <c r="A53" s="9" t="s">
        <v>15</v>
      </c>
      <c r="B53" s="9">
        <v>14.3</v>
      </c>
      <c r="C53" s="9">
        <v>21.9</v>
      </c>
      <c r="D53" s="9">
        <v>14.3</v>
      </c>
      <c r="E53" s="9">
        <v>23.1</v>
      </c>
    </row>
    <row r="54" spans="1:5" ht="12.75">
      <c r="A54" s="9" t="s">
        <v>16</v>
      </c>
      <c r="B54" s="9">
        <v>17.1</v>
      </c>
      <c r="C54" s="9">
        <v>27.3</v>
      </c>
      <c r="D54" s="9">
        <v>17.8</v>
      </c>
      <c r="E54" s="9">
        <v>27.6</v>
      </c>
    </row>
    <row r="57" spans="2:5" ht="12.75">
      <c r="B57" s="9" t="s">
        <v>47</v>
      </c>
      <c r="C57" s="9" t="s">
        <v>48</v>
      </c>
      <c r="D57" s="9" t="s">
        <v>49</v>
      </c>
      <c r="E57" s="9" t="s">
        <v>50</v>
      </c>
    </row>
    <row r="58" spans="1:5" ht="12.75">
      <c r="A58" s="9" t="s">
        <v>14</v>
      </c>
      <c r="B58" s="9">
        <v>9.7</v>
      </c>
      <c r="C58" s="9">
        <v>18.1</v>
      </c>
      <c r="D58" s="9">
        <v>13.5</v>
      </c>
      <c r="E58" s="9">
        <v>12.6</v>
      </c>
    </row>
    <row r="59" spans="1:5" ht="12.75">
      <c r="A59" s="9" t="s">
        <v>15</v>
      </c>
      <c r="B59" s="9">
        <v>15.8</v>
      </c>
      <c r="C59" s="9">
        <v>20.8</v>
      </c>
      <c r="D59" s="9">
        <v>19.1</v>
      </c>
      <c r="E59" s="9">
        <v>12.6</v>
      </c>
    </row>
    <row r="60" spans="1:5" ht="12.75">
      <c r="A60" s="9" t="s">
        <v>16</v>
      </c>
      <c r="B60" s="9">
        <v>17.6</v>
      </c>
      <c r="C60" s="9">
        <v>26.2</v>
      </c>
      <c r="D60" s="9">
        <v>27.5</v>
      </c>
      <c r="E60" s="9">
        <v>11.1</v>
      </c>
    </row>
    <row r="70" spans="2:6" ht="12.75">
      <c r="B70" s="9" t="s">
        <v>9</v>
      </c>
      <c r="C70" s="9" t="s">
        <v>11</v>
      </c>
      <c r="D70" s="9" t="s">
        <v>12</v>
      </c>
      <c r="E70" s="9" t="s">
        <v>10</v>
      </c>
      <c r="F70" s="9" t="s">
        <v>5</v>
      </c>
    </row>
    <row r="71" spans="1:6" ht="12.75">
      <c r="A71" s="9">
        <v>0</v>
      </c>
      <c r="B71" s="9">
        <v>1</v>
      </c>
      <c r="C71" s="9">
        <v>1</v>
      </c>
      <c r="D71" s="9">
        <v>1</v>
      </c>
      <c r="E71" s="9">
        <v>1</v>
      </c>
      <c r="F71" s="9">
        <v>1</v>
      </c>
    </row>
    <row r="72" spans="1:6" ht="12.75">
      <c r="A72" s="9">
        <v>1</v>
      </c>
      <c r="B72" s="9">
        <v>0.5</v>
      </c>
      <c r="C72" s="9">
        <v>1</v>
      </c>
      <c r="D72" s="9">
        <v>1</v>
      </c>
      <c r="E72" s="9">
        <v>0.9712</v>
      </c>
      <c r="F72" s="9">
        <v>0.9899</v>
      </c>
    </row>
    <row r="73" spans="1:6" ht="12.75">
      <c r="A73" s="9">
        <v>2</v>
      </c>
      <c r="B73" s="9">
        <v>0.5</v>
      </c>
      <c r="C73" s="9">
        <v>1</v>
      </c>
      <c r="D73" s="9">
        <v>1</v>
      </c>
      <c r="E73" s="9">
        <v>0.9712</v>
      </c>
      <c r="F73" s="9">
        <v>0.9681</v>
      </c>
    </row>
    <row r="74" spans="1:6" ht="12.75">
      <c r="A74" s="9">
        <v>3</v>
      </c>
      <c r="B74" s="9">
        <v>0.5</v>
      </c>
      <c r="C74" s="9">
        <v>1</v>
      </c>
      <c r="D74" s="9">
        <v>0.9565</v>
      </c>
      <c r="E74" s="9">
        <v>0.9623</v>
      </c>
      <c r="F74" s="9">
        <v>0.9559</v>
      </c>
    </row>
    <row r="75" spans="1:6" ht="12.75">
      <c r="A75" s="9">
        <v>4</v>
      </c>
      <c r="B75" s="9">
        <v>0.5</v>
      </c>
      <c r="C75" s="9">
        <v>1</v>
      </c>
      <c r="D75" s="9">
        <v>0.9565</v>
      </c>
      <c r="E75" s="9">
        <v>0.9529</v>
      </c>
      <c r="F75" s="9">
        <v>0.9484</v>
      </c>
    </row>
    <row r="76" spans="1:6" ht="12.75">
      <c r="A76" s="9">
        <v>5</v>
      </c>
      <c r="B76" s="9">
        <v>0.5</v>
      </c>
      <c r="C76" s="9">
        <v>1</v>
      </c>
      <c r="D76" s="9">
        <v>0.9565</v>
      </c>
      <c r="E76" s="9">
        <v>0.9423</v>
      </c>
      <c r="F76" s="9">
        <v>0.9431</v>
      </c>
    </row>
    <row r="80" spans="2:4" ht="12.75">
      <c r="B80" s="9" t="s">
        <v>17</v>
      </c>
      <c r="C80" s="9" t="s">
        <v>18</v>
      </c>
      <c r="D80" s="9" t="s">
        <v>19</v>
      </c>
    </row>
    <row r="81" spans="1:4" ht="12.75">
      <c r="A81" s="9" t="s">
        <v>13</v>
      </c>
      <c r="B81" s="9">
        <v>0.8992</v>
      </c>
      <c r="C81" s="9">
        <v>0.8837</v>
      </c>
      <c r="D81" s="9">
        <v>0.8681</v>
      </c>
    </row>
    <row r="82" spans="1:3" ht="12.75">
      <c r="A82" s="9" t="s">
        <v>14</v>
      </c>
      <c r="B82" s="9">
        <v>0.9539</v>
      </c>
      <c r="C82" s="9">
        <v>0.9144</v>
      </c>
    </row>
    <row r="83" spans="1:2" ht="12.75">
      <c r="A83" s="9" t="s">
        <v>15</v>
      </c>
      <c r="B83" s="9">
        <v>0.9144</v>
      </c>
    </row>
    <row r="84" spans="1:4" ht="12.75">
      <c r="A84" s="9" t="s">
        <v>16</v>
      </c>
      <c r="B84" s="9">
        <v>0.9308</v>
      </c>
      <c r="C84" s="9">
        <v>0.9067</v>
      </c>
      <c r="D84" s="9">
        <v>0.8953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workbookViewId="0" topLeftCell="A1">
      <selection activeCell="AA44" sqref="AA44"/>
    </sheetView>
  </sheetViews>
  <sheetFormatPr defaultColWidth="9.140625" defaultRowHeight="12.75"/>
  <cols>
    <col min="1" max="1" width="24.57421875" style="9" customWidth="1"/>
    <col min="2" max="6" width="3.8515625" style="9" customWidth="1"/>
    <col min="7" max="7" width="1.7109375" style="9" customWidth="1"/>
    <col min="8" max="8" width="9.140625" style="4" customWidth="1"/>
  </cols>
  <sheetData>
    <row r="1" spans="1:15" s="5" customFormat="1" ht="12.75">
      <c r="A1" s="6" t="s">
        <v>22</v>
      </c>
      <c r="B1" s="7"/>
      <c r="C1" s="7"/>
      <c r="D1" s="7"/>
      <c r="E1" s="7"/>
      <c r="F1" s="7"/>
      <c r="G1" s="7"/>
      <c r="H1" s="1"/>
      <c r="O1" s="1"/>
    </row>
    <row r="2" spans="1:8" s="2" customFormat="1" ht="12.75">
      <c r="A2" s="17"/>
      <c r="B2" s="8"/>
      <c r="C2" s="8"/>
      <c r="D2" s="8"/>
      <c r="E2" s="8"/>
      <c r="F2" s="8"/>
      <c r="G2" s="8"/>
      <c r="H2" s="3"/>
    </row>
    <row r="3" spans="3:5" ht="12.75">
      <c r="C3" s="9" t="s">
        <v>0</v>
      </c>
      <c r="D3" s="9" t="s">
        <v>1</v>
      </c>
      <c r="E3" s="9" t="s">
        <v>2</v>
      </c>
    </row>
    <row r="4" spans="1:7" ht="12.75">
      <c r="A4" s="9" t="s">
        <v>20</v>
      </c>
      <c r="B4" s="9" t="s">
        <v>6</v>
      </c>
      <c r="C4" s="9">
        <v>46.3</v>
      </c>
      <c r="D4" s="9">
        <v>39</v>
      </c>
      <c r="E4" s="9">
        <v>54.5</v>
      </c>
      <c r="F4" s="9">
        <f aca="true" t="shared" si="0" ref="F4:F18">C4-D4</f>
        <v>7.299999999999997</v>
      </c>
      <c r="G4" s="9">
        <f aca="true" t="shared" si="1" ref="G4:G18">E4-C4</f>
        <v>8.200000000000003</v>
      </c>
    </row>
    <row r="5" spans="2:7" ht="12.75">
      <c r="B5" s="9" t="s">
        <v>7</v>
      </c>
      <c r="C5" s="9">
        <v>89.1</v>
      </c>
      <c r="D5" s="9">
        <v>78.6</v>
      </c>
      <c r="E5" s="9">
        <v>100.6</v>
      </c>
      <c r="F5" s="9">
        <f t="shared" si="0"/>
        <v>10.5</v>
      </c>
      <c r="G5" s="9">
        <f t="shared" si="1"/>
        <v>11.5</v>
      </c>
    </row>
    <row r="6" spans="2:7" ht="12.75">
      <c r="B6" s="9" t="s">
        <v>8</v>
      </c>
      <c r="C6" s="9">
        <v>67.1</v>
      </c>
      <c r="D6" s="9">
        <v>60.7</v>
      </c>
      <c r="E6" s="9">
        <v>74</v>
      </c>
      <c r="F6" s="9">
        <f t="shared" si="0"/>
        <v>6.3999999999999915</v>
      </c>
      <c r="G6" s="9">
        <f t="shared" si="1"/>
        <v>6.900000000000006</v>
      </c>
    </row>
    <row r="7" spans="1:7" ht="12.75">
      <c r="A7" s="9" t="s">
        <v>24</v>
      </c>
      <c r="B7" s="9" t="s">
        <v>6</v>
      </c>
      <c r="C7" s="9">
        <v>51.4</v>
      </c>
      <c r="D7" s="9">
        <v>38.1</v>
      </c>
      <c r="E7" s="9">
        <v>67.7</v>
      </c>
      <c r="F7" s="9">
        <f t="shared" si="0"/>
        <v>13.299999999999997</v>
      </c>
      <c r="G7" s="9">
        <f t="shared" si="1"/>
        <v>16.300000000000004</v>
      </c>
    </row>
    <row r="8" spans="2:7" ht="12.75">
      <c r="B8" s="9" t="s">
        <v>7</v>
      </c>
      <c r="C8" s="9">
        <v>78.1</v>
      </c>
      <c r="D8" s="9">
        <v>61</v>
      </c>
      <c r="E8" s="9">
        <v>98.6</v>
      </c>
      <c r="F8" s="9">
        <f t="shared" si="0"/>
        <v>17.099999999999994</v>
      </c>
      <c r="G8" s="9">
        <f t="shared" si="1"/>
        <v>20.5</v>
      </c>
    </row>
    <row r="9" spans="2:7" ht="12.75">
      <c r="B9" s="9" t="s">
        <v>8</v>
      </c>
      <c r="C9" s="9">
        <v>64.3</v>
      </c>
      <c r="D9" s="9">
        <v>53.4</v>
      </c>
      <c r="E9" s="9">
        <v>76.8</v>
      </c>
      <c r="F9" s="9">
        <f t="shared" si="0"/>
        <v>10.899999999999999</v>
      </c>
      <c r="G9" s="9">
        <f t="shared" si="1"/>
        <v>12.5</v>
      </c>
    </row>
    <row r="10" spans="1:7" ht="12.75">
      <c r="A10" s="9" t="s">
        <v>26</v>
      </c>
      <c r="B10" s="9" t="s">
        <v>6</v>
      </c>
      <c r="C10" s="9">
        <v>57.2</v>
      </c>
      <c r="D10" s="9">
        <v>41.9</v>
      </c>
      <c r="E10" s="9">
        <v>76.3</v>
      </c>
      <c r="F10" s="9">
        <f t="shared" si="0"/>
        <v>15.300000000000004</v>
      </c>
      <c r="G10" s="9">
        <f t="shared" si="1"/>
        <v>19.099999999999994</v>
      </c>
    </row>
    <row r="11" spans="2:7" ht="12.75">
      <c r="B11" s="9" t="s">
        <v>7</v>
      </c>
      <c r="C11" s="9">
        <v>106</v>
      </c>
      <c r="D11" s="9">
        <v>84</v>
      </c>
      <c r="E11" s="9">
        <v>131.9</v>
      </c>
      <c r="F11" s="9">
        <f t="shared" si="0"/>
        <v>22</v>
      </c>
      <c r="G11" s="9">
        <f t="shared" si="1"/>
        <v>25.900000000000006</v>
      </c>
    </row>
    <row r="12" spans="2:7" ht="12.75">
      <c r="B12" s="9" t="s">
        <v>8</v>
      </c>
      <c r="C12" s="9">
        <v>80.8</v>
      </c>
      <c r="D12" s="9">
        <v>67.3</v>
      </c>
      <c r="E12" s="9">
        <v>96.2</v>
      </c>
      <c r="F12" s="9">
        <f t="shared" si="0"/>
        <v>13.5</v>
      </c>
      <c r="G12" s="9">
        <f t="shared" si="1"/>
        <v>15.400000000000006</v>
      </c>
    </row>
    <row r="13" spans="1:7" ht="12.75">
      <c r="A13" s="9" t="s">
        <v>28</v>
      </c>
      <c r="B13" s="9" t="s">
        <v>6</v>
      </c>
      <c r="C13" s="9">
        <v>51.4</v>
      </c>
      <c r="D13" s="9">
        <v>32.6</v>
      </c>
      <c r="E13" s="9">
        <v>77.1</v>
      </c>
      <c r="F13" s="9">
        <f t="shared" si="0"/>
        <v>18.799999999999997</v>
      </c>
      <c r="G13" s="9">
        <f t="shared" si="1"/>
        <v>25.699999999999996</v>
      </c>
    </row>
    <row r="14" spans="2:7" ht="12.75">
      <c r="B14" s="9" t="s">
        <v>7</v>
      </c>
      <c r="C14" s="9">
        <v>80.4</v>
      </c>
      <c r="D14" s="9">
        <v>55.7</v>
      </c>
      <c r="E14" s="9">
        <v>112.3</v>
      </c>
      <c r="F14" s="9">
        <f t="shared" si="0"/>
        <v>24.700000000000003</v>
      </c>
      <c r="G14" s="9">
        <f t="shared" si="1"/>
        <v>31.89999999999999</v>
      </c>
    </row>
    <row r="15" spans="2:7" ht="12.75">
      <c r="B15" s="9" t="s">
        <v>8</v>
      </c>
      <c r="C15" s="9">
        <v>65.5</v>
      </c>
      <c r="D15" s="9">
        <v>49.6</v>
      </c>
      <c r="E15" s="9">
        <v>84.8</v>
      </c>
      <c r="F15" s="9">
        <f t="shared" si="0"/>
        <v>15.899999999999999</v>
      </c>
      <c r="G15" s="9">
        <f t="shared" si="1"/>
        <v>19.299999999999997</v>
      </c>
    </row>
    <row r="16" spans="1:7" ht="12.75">
      <c r="A16" s="9" t="s">
        <v>30</v>
      </c>
      <c r="B16" s="9" t="s">
        <v>6</v>
      </c>
      <c r="C16" s="9">
        <v>27.8</v>
      </c>
      <c r="D16" s="9">
        <v>17.8</v>
      </c>
      <c r="E16" s="9">
        <v>41.3</v>
      </c>
      <c r="F16" s="9">
        <f t="shared" si="0"/>
        <v>10</v>
      </c>
      <c r="G16" s="9">
        <f t="shared" si="1"/>
        <v>13.499999999999996</v>
      </c>
    </row>
    <row r="17" spans="2:7" ht="12.75">
      <c r="B17" s="9" t="s">
        <v>7</v>
      </c>
      <c r="C17" s="9">
        <v>90.2</v>
      </c>
      <c r="D17" s="9">
        <v>71</v>
      </c>
      <c r="E17" s="9">
        <v>113.1</v>
      </c>
      <c r="F17" s="9">
        <f t="shared" si="0"/>
        <v>19.200000000000003</v>
      </c>
      <c r="G17" s="9">
        <f t="shared" si="1"/>
        <v>22.89999999999999</v>
      </c>
    </row>
    <row r="18" spans="2:7" ht="12.75">
      <c r="B18" s="9" t="s">
        <v>8</v>
      </c>
      <c r="C18" s="9">
        <v>58.4</v>
      </c>
      <c r="D18" s="9">
        <v>47.5</v>
      </c>
      <c r="E18" s="9">
        <v>71.1</v>
      </c>
      <c r="F18" s="9">
        <f t="shared" si="0"/>
        <v>10.899999999999999</v>
      </c>
      <c r="G18" s="9">
        <f t="shared" si="1"/>
        <v>12.699999999999996</v>
      </c>
    </row>
    <row r="21" spans="2:3" ht="12.75">
      <c r="B21" s="9" t="s">
        <v>3</v>
      </c>
      <c r="C21" s="9" t="s">
        <v>4</v>
      </c>
    </row>
    <row r="22" spans="1:3" ht="12.75" customHeight="1">
      <c r="A22" s="9" t="s">
        <v>40</v>
      </c>
      <c r="B22" s="10">
        <v>0</v>
      </c>
      <c r="C22" s="11">
        <f aca="true" t="shared" si="2" ref="C22:C27">B22/B$28</f>
        <v>0</v>
      </c>
    </row>
    <row r="23" spans="1:3" ht="12.75" customHeight="1">
      <c r="A23" s="9" t="s">
        <v>41</v>
      </c>
      <c r="B23" s="9">
        <v>186</v>
      </c>
      <c r="C23" s="11">
        <f t="shared" si="2"/>
        <v>0.46153846153846156</v>
      </c>
    </row>
    <row r="24" spans="1:3" ht="12.75" customHeight="1">
      <c r="A24" s="9" t="s">
        <v>42</v>
      </c>
      <c r="B24" s="9">
        <v>19</v>
      </c>
      <c r="C24" s="11">
        <f t="shared" si="2"/>
        <v>0.04714640198511166</v>
      </c>
    </row>
    <row r="25" spans="1:3" ht="12.75" customHeight="1">
      <c r="A25" s="9" t="s">
        <v>43</v>
      </c>
      <c r="B25" s="9">
        <v>109</v>
      </c>
      <c r="C25" s="11">
        <f t="shared" si="2"/>
        <v>0.2704714640198511</v>
      </c>
    </row>
    <row r="26" spans="1:3" ht="14.25" customHeight="1">
      <c r="A26" s="9" t="s">
        <v>44</v>
      </c>
      <c r="B26" s="9">
        <v>32</v>
      </c>
      <c r="C26" s="11">
        <f t="shared" si="2"/>
        <v>0.0794044665012407</v>
      </c>
    </row>
    <row r="27" spans="1:3" ht="14.25" customHeight="1">
      <c r="A27" s="9" t="s">
        <v>45</v>
      </c>
      <c r="B27" s="9">
        <v>57</v>
      </c>
      <c r="C27" s="11">
        <f t="shared" si="2"/>
        <v>0.141439205955335</v>
      </c>
    </row>
    <row r="28" ht="12.75">
      <c r="B28" s="10">
        <f>SUM(B22:B27)</f>
        <v>403</v>
      </c>
    </row>
    <row r="30" spans="1:15" s="5" customFormat="1" ht="12.75">
      <c r="A30" s="6" t="s">
        <v>23</v>
      </c>
      <c r="B30" s="7"/>
      <c r="C30" s="7"/>
      <c r="D30" s="7"/>
      <c r="E30" s="7"/>
      <c r="F30" s="7"/>
      <c r="G30" s="7"/>
      <c r="H30" s="1"/>
      <c r="O30" s="1"/>
    </row>
    <row r="33" spans="2:5" ht="12.75">
      <c r="B33" s="9" t="s">
        <v>25</v>
      </c>
      <c r="C33" s="9" t="s">
        <v>27</v>
      </c>
      <c r="D33" s="9" t="s">
        <v>29</v>
      </c>
      <c r="E33" s="9" t="s">
        <v>31</v>
      </c>
    </row>
    <row r="34" ht="12.75">
      <c r="A34" s="9" t="s">
        <v>13</v>
      </c>
    </row>
    <row r="35" ht="12.75">
      <c r="A35" s="9" t="s">
        <v>14</v>
      </c>
    </row>
    <row r="36" ht="12.75">
      <c r="A36" s="9" t="s">
        <v>15</v>
      </c>
    </row>
    <row r="37" ht="12.75">
      <c r="A37" s="9" t="s">
        <v>16</v>
      </c>
    </row>
    <row r="40" spans="2:5" ht="12.75">
      <c r="B40" s="9" t="s">
        <v>37</v>
      </c>
      <c r="C40" s="9" t="s">
        <v>51</v>
      </c>
      <c r="D40" s="9" t="s">
        <v>52</v>
      </c>
      <c r="E40" s="9" t="s">
        <v>53</v>
      </c>
    </row>
    <row r="41" spans="1:5" ht="12.75">
      <c r="A41" s="9" t="s">
        <v>14</v>
      </c>
      <c r="B41" s="9">
        <v>28.1</v>
      </c>
      <c r="C41" s="9">
        <v>53.6</v>
      </c>
      <c r="D41" s="9">
        <v>43.3</v>
      </c>
      <c r="E41" s="9">
        <v>39.3</v>
      </c>
    </row>
    <row r="42" spans="1:5" ht="12.75">
      <c r="A42" s="9" t="s">
        <v>15</v>
      </c>
      <c r="B42" s="9">
        <v>55.4</v>
      </c>
      <c r="C42" s="9">
        <v>69</v>
      </c>
      <c r="D42" s="9">
        <v>72.6</v>
      </c>
      <c r="E42" s="9">
        <v>42.6</v>
      </c>
    </row>
    <row r="43" spans="1:5" ht="12.75">
      <c r="A43" s="9" t="s">
        <v>16</v>
      </c>
      <c r="B43" s="9">
        <v>59</v>
      </c>
      <c r="C43" s="9">
        <v>81.6</v>
      </c>
      <c r="D43" s="9">
        <v>77</v>
      </c>
      <c r="E43" s="9">
        <v>36.9</v>
      </c>
    </row>
    <row r="50" spans="2:5" ht="12.75">
      <c r="B50" s="9" t="s">
        <v>59</v>
      </c>
      <c r="C50" s="9" t="s">
        <v>60</v>
      </c>
      <c r="D50" s="9" t="s">
        <v>61</v>
      </c>
      <c r="E50" s="9" t="s">
        <v>62</v>
      </c>
    </row>
    <row r="51" spans="1:3" ht="12.75">
      <c r="A51" s="9" t="s">
        <v>13</v>
      </c>
      <c r="B51" s="9">
        <v>26.1</v>
      </c>
      <c r="C51" s="9">
        <v>42.1</v>
      </c>
    </row>
    <row r="52" spans="1:5" ht="12.75">
      <c r="A52" s="9" t="s">
        <v>14</v>
      </c>
      <c r="B52" s="9">
        <v>30.6</v>
      </c>
      <c r="C52" s="9">
        <v>54.6</v>
      </c>
      <c r="D52" s="9">
        <v>30.4</v>
      </c>
      <c r="E52" s="9">
        <v>59.6</v>
      </c>
    </row>
    <row r="53" spans="1:5" ht="12.75">
      <c r="A53" s="9" t="s">
        <v>15</v>
      </c>
      <c r="B53" s="9">
        <v>52.8</v>
      </c>
      <c r="C53" s="9">
        <v>78.7</v>
      </c>
      <c r="D53" s="9">
        <v>48.8</v>
      </c>
      <c r="E53" s="9">
        <v>82</v>
      </c>
    </row>
    <row r="54" spans="1:5" ht="12.75">
      <c r="A54" s="9" t="s">
        <v>16</v>
      </c>
      <c r="B54" s="9">
        <v>50.9</v>
      </c>
      <c r="C54" s="9">
        <v>98.4</v>
      </c>
      <c r="D54" s="9">
        <v>54.3</v>
      </c>
      <c r="E54" s="9">
        <v>91.6</v>
      </c>
    </row>
    <row r="56" spans="2:5" ht="12.75">
      <c r="B56" s="9" t="s">
        <v>24</v>
      </c>
      <c r="C56" s="9" t="s">
        <v>26</v>
      </c>
      <c r="D56" s="9" t="s">
        <v>28</v>
      </c>
      <c r="E56" s="9" t="s">
        <v>30</v>
      </c>
    </row>
    <row r="57" spans="1:5" ht="12.75">
      <c r="A57" s="9">
        <v>0</v>
      </c>
      <c r="B57" s="9">
        <v>1</v>
      </c>
      <c r="C57" s="9">
        <v>1</v>
      </c>
      <c r="D57" s="9">
        <v>1</v>
      </c>
      <c r="E57" s="9">
        <v>1</v>
      </c>
    </row>
    <row r="58" spans="1:5" ht="12.75">
      <c r="A58" s="9">
        <v>1</v>
      </c>
      <c r="B58" s="9">
        <v>0.9917</v>
      </c>
      <c r="C58" s="9">
        <v>0.9836</v>
      </c>
      <c r="D58" s="9">
        <v>0.9815</v>
      </c>
      <c r="E58" s="9">
        <v>1</v>
      </c>
    </row>
    <row r="59" spans="1:5" ht="12.75">
      <c r="A59" s="9">
        <v>2</v>
      </c>
      <c r="B59" s="9">
        <v>0.9834</v>
      </c>
      <c r="C59" s="9">
        <v>0.9617</v>
      </c>
      <c r="D59" s="9">
        <v>0.9815</v>
      </c>
      <c r="E59" s="9">
        <v>0.95</v>
      </c>
    </row>
    <row r="60" spans="1:5" ht="12.75">
      <c r="A60" s="9">
        <v>3</v>
      </c>
      <c r="B60" s="9">
        <v>0.9665</v>
      </c>
      <c r="C60" s="9">
        <v>0.9479</v>
      </c>
      <c r="D60" s="9">
        <v>0.9815</v>
      </c>
      <c r="E60" s="9">
        <v>0.9393</v>
      </c>
    </row>
    <row r="61" spans="1:5" ht="12.75">
      <c r="A61" s="9">
        <v>4</v>
      </c>
      <c r="B61" s="9">
        <v>0.9584</v>
      </c>
      <c r="C61" s="9">
        <v>0.9479</v>
      </c>
      <c r="D61" s="9">
        <v>0.9472</v>
      </c>
      <c r="E61" s="9">
        <v>0.9393</v>
      </c>
    </row>
    <row r="62" spans="1:5" ht="12.75">
      <c r="A62" s="9">
        <v>5</v>
      </c>
      <c r="B62" s="9">
        <v>0.9486</v>
      </c>
      <c r="C62" s="9">
        <v>0.9405</v>
      </c>
      <c r="D62" s="9">
        <v>0.9472</v>
      </c>
      <c r="E62" s="9">
        <v>0.9393</v>
      </c>
    </row>
    <row r="69" spans="2:4" ht="12.75">
      <c r="B69" s="9" t="s">
        <v>6</v>
      </c>
      <c r="C69" s="9" t="s">
        <v>21</v>
      </c>
      <c r="D69" s="9" t="s">
        <v>8</v>
      </c>
    </row>
    <row r="70" spans="1:6" ht="12.75">
      <c r="A70" s="9">
        <v>0</v>
      </c>
      <c r="B70" s="9">
        <v>1</v>
      </c>
      <c r="C70" s="9">
        <v>1</v>
      </c>
      <c r="D70" s="9">
        <v>1</v>
      </c>
      <c r="F70" s="9">
        <v>100</v>
      </c>
    </row>
    <row r="71" spans="1:6" ht="12.75">
      <c r="A71" s="9">
        <v>1</v>
      </c>
      <c r="B71" s="9">
        <v>0.9857</v>
      </c>
      <c r="C71" s="9">
        <v>0.9921</v>
      </c>
      <c r="D71" s="9">
        <v>0.9899</v>
      </c>
      <c r="F71" s="9">
        <f>F70*0.9</f>
        <v>90</v>
      </c>
    </row>
    <row r="72" spans="1:6" ht="12.75">
      <c r="A72" s="9">
        <v>2</v>
      </c>
      <c r="B72" s="9">
        <v>0.9577</v>
      </c>
      <c r="C72" s="9">
        <v>0.9736</v>
      </c>
      <c r="D72" s="9">
        <v>0.9681</v>
      </c>
      <c r="F72" s="9">
        <f>F71*0.9</f>
        <v>81</v>
      </c>
    </row>
    <row r="73" spans="1:6" ht="12.75">
      <c r="A73" s="9">
        <v>3</v>
      </c>
      <c r="B73" s="9">
        <v>0.9365</v>
      </c>
      <c r="C73" s="9">
        <v>0.9661</v>
      </c>
      <c r="D73" s="9">
        <v>0.9559</v>
      </c>
      <c r="F73" s="9">
        <f>F72*0.9</f>
        <v>72.9</v>
      </c>
    </row>
    <row r="74" spans="1:6" ht="12.75">
      <c r="A74" s="9">
        <v>4</v>
      </c>
      <c r="B74" s="9">
        <v>0.9296</v>
      </c>
      <c r="C74" s="9">
        <v>0.9583</v>
      </c>
      <c r="D74" s="9">
        <v>0.9484</v>
      </c>
      <c r="F74" s="9">
        <f>F73*0.9</f>
        <v>65.61000000000001</v>
      </c>
    </row>
    <row r="75" spans="1:6" ht="12.75">
      <c r="A75" s="9">
        <v>5</v>
      </c>
      <c r="B75" s="9">
        <v>0.9225</v>
      </c>
      <c r="C75" s="9">
        <v>0.9541</v>
      </c>
      <c r="D75" s="9">
        <v>0.9431</v>
      </c>
      <c r="F75" s="9">
        <f>F74*0.9</f>
        <v>59.049000000000014</v>
      </c>
    </row>
    <row r="79" spans="2:4" ht="12.75">
      <c r="B79" s="9" t="s">
        <v>17</v>
      </c>
      <c r="C79" s="9" t="s">
        <v>18</v>
      </c>
      <c r="D79" s="9" t="s">
        <v>19</v>
      </c>
    </row>
    <row r="80" spans="1:4" ht="12.75">
      <c r="A80" s="9" t="s">
        <v>13</v>
      </c>
      <c r="B80" s="9">
        <v>0.8936</v>
      </c>
      <c r="C80" s="9">
        <v>0.8723</v>
      </c>
      <c r="D80" s="9">
        <v>0.8616</v>
      </c>
    </row>
    <row r="81" spans="1:3" ht="12.75">
      <c r="A81" s="9" t="s">
        <v>14</v>
      </c>
      <c r="B81" s="9">
        <v>0.9528</v>
      </c>
      <c r="C81" s="9">
        <v>0.9149</v>
      </c>
    </row>
    <row r="82" spans="1:2" ht="12.75">
      <c r="A82" s="9" t="s">
        <v>15</v>
      </c>
      <c r="B82" s="9">
        <v>0.9124</v>
      </c>
    </row>
    <row r="83" spans="1:4" ht="12.75">
      <c r="A83" s="9" t="s">
        <v>16</v>
      </c>
      <c r="B83" s="9">
        <v>0.9338</v>
      </c>
      <c r="C83" s="9">
        <v>0.8961</v>
      </c>
      <c r="D83" s="9">
        <v>0.8797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buzzonic</cp:lastModifiedBy>
  <dcterms:created xsi:type="dcterms:W3CDTF">1996-11-05T10:16:36Z</dcterms:created>
  <dcterms:modified xsi:type="dcterms:W3CDTF">2013-04-12T09:14:52Z</dcterms:modified>
  <cp:category/>
  <cp:version/>
  <cp:contentType/>
  <cp:contentStatus/>
</cp:coreProperties>
</file>